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20730" windowHeight="11100"/>
  </bookViews>
  <sheets>
    <sheet name="Команды" sheetId="2" r:id="rId1"/>
    <sheet name="1 этап" sheetId="1" r:id="rId2"/>
    <sheet name="2 этап" sheetId="3" r:id="rId3"/>
    <sheet name="3 этап" sheetId="4" r:id="rId4"/>
    <sheet name="4 этап" sheetId="5" r:id="rId5"/>
    <sheet name="Спортсмены" sheetId="6" r:id="rId6"/>
    <sheet name="Тренеры" sheetId="7" r:id="rId7"/>
    <sheet name="СУДЬИ" sheetId="8" r:id="rId8"/>
  </sheets>
  <calcPr calcId="145621"/>
</workbook>
</file>

<file path=xl/calcChain.xml><?xml version="1.0" encoding="utf-8"?>
<calcChain xmlns="http://schemas.openxmlformats.org/spreadsheetml/2006/main">
  <c r="E89" i="2" l="1"/>
  <c r="E93" i="2"/>
  <c r="E78" i="2"/>
  <c r="E52" i="2"/>
  <c r="E75" i="2"/>
  <c r="E49" i="2"/>
  <c r="E47" i="2"/>
  <c r="E59" i="2"/>
  <c r="E51" i="2"/>
  <c r="E48" i="2"/>
  <c r="E41" i="2"/>
  <c r="E46" i="2"/>
  <c r="E40" i="2"/>
  <c r="E31" i="2"/>
  <c r="E35" i="2"/>
  <c r="E30" i="2"/>
  <c r="E14" i="2"/>
  <c r="E33" i="2"/>
  <c r="E32" i="2"/>
  <c r="E28" i="2"/>
  <c r="E24" i="2"/>
  <c r="E25" i="2"/>
  <c r="E22" i="2"/>
  <c r="E20" i="2"/>
  <c r="E19" i="2"/>
  <c r="E18" i="2"/>
  <c r="E12" i="2"/>
  <c r="E16" i="2"/>
  <c r="E17" i="2"/>
  <c r="E9" i="2"/>
  <c r="BD20" i="4"/>
  <c r="BD11" i="4"/>
  <c r="BD28" i="4"/>
  <c r="BD23" i="4"/>
  <c r="BD17" i="4"/>
  <c r="BD15" i="4"/>
  <c r="BD33" i="4"/>
  <c r="BD19" i="4"/>
  <c r="BD6" i="4"/>
  <c r="BD34" i="4"/>
  <c r="BD26" i="4"/>
  <c r="BD3" i="4"/>
  <c r="E8" i="2" s="1"/>
  <c r="BD32" i="4"/>
  <c r="BD30" i="4"/>
  <c r="BD24" i="4"/>
  <c r="E11" i="2" s="1"/>
  <c r="BD16" i="4"/>
  <c r="BD25" i="4"/>
  <c r="BD9" i="4"/>
  <c r="BD13" i="4"/>
  <c r="BD7" i="4"/>
  <c r="BD31" i="4"/>
  <c r="BD12" i="4"/>
  <c r="BD18" i="4"/>
  <c r="BD27" i="4"/>
  <c r="BD10" i="4"/>
  <c r="BD2" i="4"/>
  <c r="BD4" i="4"/>
  <c r="BD5" i="4"/>
  <c r="BD21" i="4"/>
  <c r="BD8" i="4"/>
  <c r="E10" i="2" s="1"/>
  <c r="BD14" i="4"/>
  <c r="BD29" i="4"/>
  <c r="BD22" i="4"/>
  <c r="I51" i="2" l="1"/>
  <c r="I77" i="2"/>
  <c r="I71" i="2"/>
  <c r="I54" i="2"/>
  <c r="I56" i="2"/>
  <c r="I61" i="2"/>
  <c r="I64" i="2"/>
  <c r="I63" i="2"/>
  <c r="I55" i="2"/>
  <c r="I41" i="2"/>
  <c r="I48" i="2"/>
  <c r="I40" i="2"/>
  <c r="I44" i="2"/>
  <c r="I38" i="2"/>
  <c r="I35" i="2"/>
  <c r="I36" i="2"/>
  <c r="I33" i="2"/>
  <c r="I26" i="2"/>
  <c r="I27" i="2"/>
  <c r="I28" i="2"/>
  <c r="I24" i="2"/>
  <c r="I25" i="2"/>
  <c r="I20" i="2"/>
  <c r="I16" i="2"/>
  <c r="I14" i="2"/>
  <c r="I11" i="2"/>
  <c r="R77" i="4"/>
  <c r="R76" i="4"/>
  <c r="R75" i="4"/>
  <c r="R74" i="4"/>
  <c r="R73" i="4"/>
  <c r="R72" i="4"/>
  <c r="I18" i="2" s="1"/>
  <c r="R71" i="4"/>
  <c r="R70" i="4"/>
  <c r="I8" i="2" s="1"/>
  <c r="R69" i="4"/>
  <c r="R68" i="4"/>
  <c r="R67" i="4"/>
  <c r="I15" i="2" s="1"/>
  <c r="R66" i="4"/>
  <c r="I17" i="2" s="1"/>
  <c r="R65" i="4"/>
  <c r="R64" i="4"/>
  <c r="R63" i="4"/>
  <c r="R62" i="4"/>
  <c r="R61" i="4"/>
  <c r="I9" i="2" s="1"/>
  <c r="R60" i="4"/>
  <c r="I19" i="2" s="1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I21" i="2" s="1"/>
  <c r="R45" i="4"/>
  <c r="R44" i="4"/>
  <c r="I10" i="2" s="1"/>
  <c r="M49" i="6" l="1"/>
  <c r="M48" i="6"/>
  <c r="M47" i="6"/>
  <c r="M44" i="6"/>
  <c r="M43" i="6"/>
  <c r="B43" i="6"/>
  <c r="B44" i="6" s="1"/>
  <c r="M42" i="6"/>
  <c r="R88" i="2"/>
  <c r="R79" i="2"/>
  <c r="R54" i="2"/>
  <c r="R40" i="2"/>
  <c r="R53" i="2"/>
  <c r="R35" i="2"/>
  <c r="R30" i="2"/>
  <c r="R29" i="2"/>
  <c r="R34" i="2"/>
  <c r="R27" i="2"/>
  <c r="R28" i="2"/>
  <c r="R32" i="2"/>
  <c r="R24" i="2"/>
  <c r="R19" i="2"/>
  <c r="R23" i="2"/>
  <c r="R21" i="2"/>
  <c r="R15" i="2"/>
  <c r="R14" i="2"/>
  <c r="R13" i="2"/>
  <c r="R16" i="2"/>
  <c r="R17" i="2"/>
  <c r="R9" i="2"/>
  <c r="R8" i="2"/>
  <c r="R10" i="2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T22" i="2" l="1"/>
  <c r="M50" i="2" l="1"/>
  <c r="M74" i="2"/>
  <c r="M73" i="2"/>
  <c r="M61" i="2"/>
  <c r="M40" i="2"/>
  <c r="M48" i="2"/>
  <c r="M33" i="2"/>
  <c r="M24" i="2"/>
  <c r="M19" i="2"/>
  <c r="M21" i="2"/>
  <c r="M15" i="2"/>
  <c r="M13" i="2"/>
  <c r="M10" i="2"/>
  <c r="AJ38" i="4"/>
  <c r="AJ37" i="4"/>
  <c r="M70" i="2" s="1"/>
  <c r="AJ36" i="4"/>
  <c r="AJ35" i="4"/>
  <c r="M18" i="2" s="1"/>
  <c r="AJ34" i="4"/>
  <c r="AJ33" i="4"/>
  <c r="M43" i="2" s="1"/>
  <c r="AJ32" i="4"/>
  <c r="AJ31" i="4"/>
  <c r="AJ30" i="4"/>
  <c r="M8" i="2" s="1"/>
  <c r="AJ29" i="4"/>
  <c r="M32" i="2" s="1"/>
  <c r="AJ28" i="4"/>
  <c r="AJ27" i="4"/>
  <c r="M11" i="2" s="1"/>
  <c r="AJ26" i="4"/>
  <c r="AJ25" i="4"/>
  <c r="M87" i="2" s="1"/>
  <c r="AJ24" i="4"/>
  <c r="M17" i="2" s="1"/>
  <c r="AJ23" i="4"/>
  <c r="M96" i="2" s="1"/>
  <c r="AJ22" i="4"/>
  <c r="AJ21" i="4"/>
  <c r="M9" i="2" s="1"/>
  <c r="AJ20" i="4"/>
  <c r="AJ19" i="4"/>
  <c r="M25" i="2" s="1"/>
  <c r="AJ18" i="4"/>
  <c r="M20" i="2" s="1"/>
  <c r="AJ17" i="4"/>
  <c r="M58" i="2" s="1"/>
  <c r="AJ16" i="4"/>
  <c r="AJ15" i="4"/>
  <c r="M34" i="2" s="1"/>
  <c r="AJ14" i="4"/>
  <c r="M37" i="2" s="1"/>
  <c r="AJ13" i="4"/>
  <c r="M14" i="2" s="1"/>
  <c r="AJ12" i="4"/>
  <c r="AJ11" i="4"/>
  <c r="AJ10" i="4"/>
  <c r="M92" i="2" s="1"/>
  <c r="AJ9" i="4"/>
  <c r="M16" i="2" s="1"/>
  <c r="AJ8" i="4"/>
  <c r="AJ7" i="4"/>
  <c r="M69" i="2" s="1"/>
  <c r="AJ6" i="4"/>
  <c r="M44" i="2" s="1"/>
  <c r="AJ5" i="4"/>
  <c r="AJ4" i="4"/>
  <c r="M23" i="2" s="1"/>
  <c r="AJ3" i="4"/>
  <c r="M47" i="2" s="1"/>
  <c r="AJ2" i="4"/>
  <c r="A88" i="2" l="1"/>
  <c r="A89" i="2" s="1"/>
  <c r="S61" i="2"/>
  <c r="S92" i="2"/>
  <c r="S73" i="2"/>
  <c r="S74" i="2"/>
  <c r="S96" i="2"/>
  <c r="S87" i="2"/>
  <c r="S50" i="2"/>
  <c r="S70" i="2"/>
  <c r="S88" i="2"/>
  <c r="S56" i="2"/>
  <c r="Q38" i="2" l="1"/>
  <c r="Q34" i="2"/>
  <c r="P19" i="4"/>
  <c r="Q40" i="2" s="1"/>
  <c r="P18" i="4"/>
  <c r="Q13" i="2" s="1"/>
  <c r="P17" i="4"/>
  <c r="Q8" i="2" s="1"/>
  <c r="P16" i="4"/>
  <c r="Q24" i="2" s="1"/>
  <c r="P15" i="4"/>
  <c r="Q15" i="2" s="1"/>
  <c r="P14" i="4"/>
  <c r="Q17" i="2" s="1"/>
  <c r="P13" i="4"/>
  <c r="P12" i="4"/>
  <c r="Q9" i="2" s="1"/>
  <c r="P11" i="4"/>
  <c r="Q19" i="2" s="1"/>
  <c r="P10" i="4"/>
  <c r="Q53" i="2" s="1"/>
  <c r="P9" i="4"/>
  <c r="P8" i="4"/>
  <c r="Q14" i="2" s="1"/>
  <c r="P7" i="4"/>
  <c r="P6" i="4"/>
  <c r="Q29" i="2" s="1"/>
  <c r="S29" i="2" s="1"/>
  <c r="P5" i="4"/>
  <c r="Q23" i="2" s="1"/>
  <c r="P4" i="4"/>
  <c r="P3" i="4"/>
  <c r="Q10" i="2" s="1"/>
  <c r="T9" i="2" l="1"/>
  <c r="T10" i="2" s="1"/>
  <c r="T11" i="2" s="1"/>
  <c r="T12" i="2" s="1"/>
  <c r="L28" i="2"/>
  <c r="L66" i="2"/>
  <c r="L13" i="2"/>
  <c r="L26" i="2"/>
  <c r="L11" i="2"/>
  <c r="L15" i="2"/>
  <c r="L8" i="2"/>
  <c r="L32" i="2"/>
  <c r="L24" i="2"/>
  <c r="L33" i="2"/>
  <c r="L17" i="2"/>
  <c r="L86" i="2"/>
  <c r="S86" i="2" s="1"/>
  <c r="L12" i="2"/>
  <c r="L35" i="2"/>
  <c r="L9" i="2"/>
  <c r="L19" i="2"/>
  <c r="L46" i="2"/>
  <c r="L27" i="2"/>
  <c r="L85" i="2"/>
  <c r="S85" i="2" s="1"/>
  <c r="L25" i="2"/>
  <c r="L58" i="2"/>
  <c r="L54" i="2"/>
  <c r="S54" i="2" s="1"/>
  <c r="L34" i="2"/>
  <c r="L37" i="2"/>
  <c r="L14" i="2"/>
  <c r="L22" i="2"/>
  <c r="L16" i="2"/>
  <c r="L69" i="2"/>
  <c r="S69" i="2" s="1"/>
  <c r="L55" i="2"/>
  <c r="L44" i="2"/>
  <c r="L21" i="2"/>
  <c r="L23" i="2"/>
  <c r="L47" i="2"/>
  <c r="L10" i="2"/>
  <c r="H28" i="2"/>
  <c r="H26" i="2"/>
  <c r="H18" i="2"/>
  <c r="H11" i="2"/>
  <c r="H15" i="2"/>
  <c r="H32" i="2"/>
  <c r="H8" i="2"/>
  <c r="H24" i="2"/>
  <c r="H33" i="2"/>
  <c r="H57" i="2"/>
  <c r="H17" i="2"/>
  <c r="H12" i="2"/>
  <c r="H30" i="2"/>
  <c r="H76" i="2"/>
  <c r="S76" i="2" s="1"/>
  <c r="H35" i="2"/>
  <c r="H9" i="2"/>
  <c r="H60" i="2"/>
  <c r="S60" i="2" s="1"/>
  <c r="H72" i="2"/>
  <c r="H19" i="2"/>
  <c r="H46" i="2"/>
  <c r="H27" i="2"/>
  <c r="G31" i="2"/>
  <c r="H25" i="2"/>
  <c r="H20" i="2"/>
  <c r="H36" i="2"/>
  <c r="H43" i="2"/>
  <c r="H14" i="2"/>
  <c r="H65" i="2"/>
  <c r="H22" i="2"/>
  <c r="H16" i="2"/>
  <c r="H55" i="2"/>
  <c r="H44" i="2"/>
  <c r="H21" i="2"/>
  <c r="H23" i="2"/>
  <c r="H10" i="2"/>
  <c r="BD35" i="3"/>
  <c r="BD34" i="3"/>
  <c r="BD33" i="3"/>
  <c r="BD32" i="3"/>
  <c r="BD31" i="3"/>
  <c r="BD30" i="3"/>
  <c r="BD29" i="3"/>
  <c r="BD28" i="3"/>
  <c r="BD27" i="3"/>
  <c r="BD26" i="3"/>
  <c r="BD25" i="3"/>
  <c r="BD24" i="3"/>
  <c r="BD23" i="3"/>
  <c r="BD22" i="3"/>
  <c r="BD21" i="3"/>
  <c r="BD20" i="3"/>
  <c r="BD19" i="3"/>
  <c r="BD18" i="3"/>
  <c r="BD17" i="3"/>
  <c r="BD16" i="3"/>
  <c r="BD15" i="3"/>
  <c r="BD14" i="3"/>
  <c r="BD13" i="3"/>
  <c r="BD12" i="3"/>
  <c r="BD11" i="3"/>
  <c r="BD10" i="3"/>
  <c r="BD9" i="3"/>
  <c r="BD8" i="3"/>
  <c r="BD7" i="3"/>
  <c r="BD6" i="3"/>
  <c r="BD5" i="3"/>
  <c r="BD4" i="3"/>
  <c r="BD3" i="3"/>
  <c r="BD2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D41" i="2" l="1"/>
  <c r="S41" i="2" s="1"/>
  <c r="D28" i="2"/>
  <c r="D26" i="2"/>
  <c r="D18" i="2"/>
  <c r="D11" i="2"/>
  <c r="D24" i="2"/>
  <c r="D33" i="2"/>
  <c r="D57" i="2"/>
  <c r="D17" i="2"/>
  <c r="D38" i="2"/>
  <c r="D67" i="2"/>
  <c r="S67" i="2" s="1"/>
  <c r="D30" i="2"/>
  <c r="D75" i="2"/>
  <c r="S75" i="2" s="1"/>
  <c r="D35" i="2"/>
  <c r="D9" i="2"/>
  <c r="D19" i="2"/>
  <c r="D82" i="2"/>
  <c r="S82" i="2" s="1"/>
  <c r="D25" i="2"/>
  <c r="D20" i="2"/>
  <c r="D36" i="2"/>
  <c r="D37" i="2"/>
  <c r="D43" i="2"/>
  <c r="D14" i="2"/>
  <c r="D22" i="2"/>
  <c r="D16" i="2"/>
  <c r="D21" i="2"/>
  <c r="D23" i="2"/>
  <c r="D63" i="2"/>
  <c r="D10" i="2"/>
  <c r="D8" i="2"/>
  <c r="AJ31" i="3" l="1"/>
  <c r="AJ26" i="3"/>
  <c r="AJ18" i="3"/>
  <c r="AJ5" i="3"/>
  <c r="AJ32" i="3"/>
  <c r="AJ24" i="3"/>
  <c r="AJ19" i="3"/>
  <c r="AJ15" i="3"/>
  <c r="AJ10" i="3"/>
  <c r="AJ4" i="3"/>
  <c r="AJ28" i="3"/>
  <c r="AJ13" i="3"/>
  <c r="AJ11" i="3"/>
  <c r="AJ16" i="3"/>
  <c r="AJ22" i="3"/>
  <c r="AJ21" i="3"/>
  <c r="AJ25" i="3"/>
  <c r="AJ14" i="3"/>
  <c r="AJ7" i="3"/>
  <c r="AJ30" i="3"/>
  <c r="AJ12" i="3"/>
  <c r="AJ20" i="3"/>
  <c r="AJ9" i="3"/>
  <c r="AJ8" i="3"/>
  <c r="AJ6" i="3"/>
  <c r="AJ23" i="3"/>
  <c r="AJ29" i="3"/>
  <c r="AJ17" i="3"/>
  <c r="AJ3" i="3"/>
  <c r="AJ27" i="3"/>
  <c r="AJ2" i="3"/>
  <c r="D12" i="2" s="1"/>
  <c r="P3" i="3" l="1"/>
  <c r="P23" i="3"/>
  <c r="P14" i="3"/>
  <c r="P13" i="3"/>
  <c r="P6" i="3"/>
  <c r="P18" i="3"/>
  <c r="P8" i="3"/>
  <c r="P5" i="3"/>
  <c r="P4" i="3"/>
  <c r="P23" i="2" s="1"/>
  <c r="P12" i="3"/>
  <c r="P9" i="3"/>
  <c r="P16" i="3"/>
  <c r="P21" i="3"/>
  <c r="P11" i="3"/>
  <c r="P10" i="3"/>
  <c r="P7" i="3"/>
  <c r="P19" i="3"/>
  <c r="P68" i="2" s="1"/>
  <c r="P22" i="3"/>
  <c r="P15" i="3"/>
  <c r="P24" i="3"/>
  <c r="P2" i="3"/>
  <c r="P15" i="2" s="1"/>
  <c r="P25" i="3"/>
  <c r="P17" i="3"/>
  <c r="P20" i="3"/>
  <c r="P8" i="2" l="1"/>
  <c r="P26" i="2"/>
  <c r="P39" i="2"/>
  <c r="S39" i="2" s="1"/>
  <c r="P90" i="2"/>
  <c r="S90" i="2" s="1"/>
  <c r="P13" i="2"/>
  <c r="P32" i="2"/>
  <c r="P55" i="2"/>
  <c r="S55" i="2" s="1"/>
  <c r="P34" i="2"/>
  <c r="P14" i="2"/>
  <c r="P11" i="2"/>
  <c r="P53" i="2"/>
  <c r="P58" i="2"/>
  <c r="P16" i="2"/>
  <c r="P79" i="2"/>
  <c r="S79" i="2" s="1"/>
  <c r="P9" i="2"/>
  <c r="P24" i="2"/>
  <c r="P80" i="2"/>
  <c r="S80" i="2" s="1"/>
  <c r="P19" i="2"/>
  <c r="P20" i="2"/>
  <c r="P35" i="2"/>
  <c r="P10" i="2"/>
  <c r="K57" i="2"/>
  <c r="S57" i="2" s="1"/>
  <c r="K12" i="2"/>
  <c r="K30" i="2"/>
  <c r="K66" i="2"/>
  <c r="S66" i="2" s="1"/>
  <c r="K13" i="2"/>
  <c r="K68" i="2"/>
  <c r="S68" i="2" s="1"/>
  <c r="K27" i="2"/>
  <c r="K43" i="2"/>
  <c r="S43" i="2" s="1"/>
  <c r="K47" i="2"/>
  <c r="K33" i="2"/>
  <c r="K15" i="2"/>
  <c r="K24" i="2"/>
  <c r="K34" i="2"/>
  <c r="K26" i="2"/>
  <c r="K59" i="2"/>
  <c r="K19" i="2"/>
  <c r="K10" i="2"/>
  <c r="K18" i="2"/>
  <c r="K22" i="2"/>
  <c r="K28" i="2"/>
  <c r="K62" i="2"/>
  <c r="S62" i="2" s="1"/>
  <c r="K25" i="2"/>
  <c r="K23" i="2"/>
  <c r="K46" i="2"/>
  <c r="S46" i="2" s="1"/>
  <c r="K21" i="2"/>
  <c r="K17" i="2"/>
  <c r="K20" i="2"/>
  <c r="K14" i="2"/>
  <c r="K16" i="2"/>
  <c r="K42" i="2"/>
  <c r="K9" i="2"/>
  <c r="K11" i="2"/>
  <c r="K8" i="2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O95" i="2" l="1"/>
  <c r="S95" i="2" s="1"/>
  <c r="O15" i="2"/>
  <c r="O35" i="2"/>
  <c r="O53" i="2"/>
  <c r="S53" i="2" s="1"/>
  <c r="O34" i="2"/>
  <c r="O23" i="2"/>
  <c r="O18" i="2"/>
  <c r="O24" i="2"/>
  <c r="O17" i="2"/>
  <c r="O58" i="2"/>
  <c r="O19" i="2"/>
  <c r="O21" i="2"/>
  <c r="O20" i="2"/>
  <c r="O32" i="2"/>
  <c r="O14" i="2"/>
  <c r="O28" i="2"/>
  <c r="O9" i="2"/>
  <c r="O37" i="2"/>
  <c r="O10" i="2"/>
  <c r="O13" i="2"/>
  <c r="S13" i="2" s="1"/>
  <c r="O8" i="2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C94" i="2" l="1"/>
  <c r="S94" i="2" s="1"/>
  <c r="C91" i="2"/>
  <c r="S91" i="2" s="1"/>
  <c r="C25" i="2"/>
  <c r="S25" i="2" s="1"/>
  <c r="C28" i="2"/>
  <c r="S28" i="2" s="1"/>
  <c r="C84" i="2"/>
  <c r="S84" i="2" s="1"/>
  <c r="C51" i="2"/>
  <c r="S51" i="2" s="1"/>
  <c r="C37" i="2"/>
  <c r="S37" i="2" s="1"/>
  <c r="C30" i="2"/>
  <c r="S30" i="2" s="1"/>
  <c r="C45" i="2"/>
  <c r="S45" i="2" s="1"/>
  <c r="C31" i="2" l="1"/>
  <c r="AN34" i="1"/>
  <c r="AN33" i="1"/>
  <c r="C32" i="2" s="1"/>
  <c r="AN32" i="1"/>
  <c r="AN31" i="1"/>
  <c r="AN30" i="1"/>
  <c r="AN29" i="1"/>
  <c r="AN28" i="1"/>
  <c r="C49" i="2" s="1"/>
  <c r="AN27" i="1"/>
  <c r="C35" i="2" s="1"/>
  <c r="AN26" i="1"/>
  <c r="C48" i="2" s="1"/>
  <c r="AN25" i="1"/>
  <c r="C24" i="2" s="1"/>
  <c r="AN24" i="1"/>
  <c r="C36" i="2" s="1"/>
  <c r="AN23" i="1"/>
  <c r="C23" i="2" s="1"/>
  <c r="AN22" i="1"/>
  <c r="C11" i="2" s="1"/>
  <c r="AN21" i="1"/>
  <c r="AN20" i="1"/>
  <c r="C38" i="2" s="1"/>
  <c r="AN19" i="1"/>
  <c r="C33" i="2" s="1"/>
  <c r="AN18" i="1"/>
  <c r="AN17" i="1"/>
  <c r="AN16" i="1"/>
  <c r="C20" i="2" s="1"/>
  <c r="AN15" i="1"/>
  <c r="C21" i="2" s="1"/>
  <c r="AN14" i="1"/>
  <c r="C10" i="2" s="1"/>
  <c r="AN13" i="1"/>
  <c r="C18" i="2" s="1"/>
  <c r="AN12" i="1"/>
  <c r="C16" i="2" s="1"/>
  <c r="AN11" i="1"/>
  <c r="AN10" i="1"/>
  <c r="C22" i="2" s="1"/>
  <c r="AN9" i="1"/>
  <c r="C14" i="2" s="1"/>
  <c r="AN8" i="1"/>
  <c r="AN7" i="1"/>
  <c r="C9" i="2" s="1"/>
  <c r="AN6" i="1"/>
  <c r="C17" i="2" s="1"/>
  <c r="AN5" i="1"/>
  <c r="C8" i="2" s="1"/>
  <c r="AN4" i="1"/>
  <c r="C12" i="2" s="1"/>
  <c r="S39" i="1" l="1"/>
  <c r="G22" i="2" s="1"/>
  <c r="S22" i="2" s="1"/>
  <c r="S38" i="1"/>
  <c r="G40" i="2" s="1"/>
  <c r="S40" i="2" s="1"/>
  <c r="S37" i="1"/>
  <c r="G24" i="2" s="1"/>
  <c r="S24" i="2" s="1"/>
  <c r="S36" i="1"/>
  <c r="G35" i="2" s="1"/>
  <c r="S35" i="2" s="1"/>
  <c r="S35" i="1"/>
  <c r="G49" i="2" s="1"/>
  <c r="S49" i="2" s="1"/>
  <c r="S34" i="1"/>
  <c r="G63" i="2" s="1"/>
  <c r="S33" i="1"/>
  <c r="G48" i="2" s="1"/>
  <c r="S48" i="2" s="1"/>
  <c r="S32" i="1"/>
  <c r="G26" i="2" s="1"/>
  <c r="S26" i="2" s="1"/>
  <c r="S31" i="1"/>
  <c r="G71" i="2" s="1"/>
  <c r="S71" i="2" s="1"/>
  <c r="S30" i="1"/>
  <c r="G83" i="2" s="1"/>
  <c r="S83" i="2" s="1"/>
  <c r="S29" i="1"/>
  <c r="G72" i="2" s="1"/>
  <c r="S72" i="2" s="1"/>
  <c r="S28" i="1"/>
  <c r="G64" i="2" s="1"/>
  <c r="S64" i="2" s="1"/>
  <c r="S27" i="1"/>
  <c r="G81" i="2" s="1"/>
  <c r="S81" i="2" s="1"/>
  <c r="S26" i="1"/>
  <c r="G14" i="2" s="1"/>
  <c r="S14" i="2" s="1"/>
  <c r="S25" i="1"/>
  <c r="G65" i="2" s="1"/>
  <c r="S65" i="2" s="1"/>
  <c r="S24" i="1"/>
  <c r="G44" i="2" s="1"/>
  <c r="S23" i="1"/>
  <c r="G23" i="2" s="1"/>
  <c r="S22" i="1"/>
  <c r="G17" i="2" s="1"/>
  <c r="S17" i="2" s="1"/>
  <c r="S21" i="1"/>
  <c r="G38" i="2" s="1"/>
  <c r="S38" i="2" s="1"/>
  <c r="S20" i="1"/>
  <c r="G33" i="2" s="1"/>
  <c r="S33" i="2" s="1"/>
  <c r="S19" i="1"/>
  <c r="G36" i="2" s="1"/>
  <c r="S36" i="2" s="1"/>
  <c r="S18" i="1"/>
  <c r="G34" i="2" s="1"/>
  <c r="S34" i="2" s="1"/>
  <c r="S17" i="1"/>
  <c r="G20" i="2" s="1"/>
  <c r="S20" i="2" s="1"/>
  <c r="S16" i="1"/>
  <c r="G18" i="2" s="1"/>
  <c r="S18" i="2" s="1"/>
  <c r="S15" i="1"/>
  <c r="G21" i="2" s="1"/>
  <c r="S14" i="1"/>
  <c r="G16" i="2" s="1"/>
  <c r="S16" i="2" s="1"/>
  <c r="S13" i="1"/>
  <c r="G32" i="2" s="1"/>
  <c r="S32" i="2" s="1"/>
  <c r="S12" i="1"/>
  <c r="G19" i="2" s="1"/>
  <c r="S19" i="2" s="1"/>
  <c r="S11" i="1"/>
  <c r="S31" i="2" s="1"/>
  <c r="S10" i="1"/>
  <c r="G15" i="2" s="1"/>
  <c r="S15" i="2" s="1"/>
  <c r="S9" i="1"/>
  <c r="G27" i="2" s="1"/>
  <c r="S27" i="2" s="1"/>
  <c r="S8" i="1"/>
  <c r="G12" i="2" s="1"/>
  <c r="S12" i="2" s="1"/>
  <c r="S7" i="1"/>
  <c r="G11" i="2" s="1"/>
  <c r="S11" i="2" s="1"/>
  <c r="S6" i="1"/>
  <c r="G9" i="2" s="1"/>
  <c r="S9" i="2" s="1"/>
  <c r="S5" i="1"/>
  <c r="G10" i="2" s="1"/>
  <c r="S4" i="1"/>
  <c r="G8" i="2" s="1"/>
  <c r="S8" i="2" s="1"/>
  <c r="B8" i="7" l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7" i="7"/>
  <c r="B6" i="7"/>
  <c r="S133" i="2" l="1"/>
  <c r="B24" i="6" l="1"/>
  <c r="B25" i="6" s="1"/>
  <c r="S42" i="2" l="1"/>
  <c r="S115" i="2"/>
  <c r="S114" i="2"/>
  <c r="S132" i="2"/>
  <c r="S126" i="2"/>
  <c r="S101" i="2"/>
  <c r="S113" i="2"/>
  <c r="S100" i="2"/>
  <c r="S107" i="2"/>
  <c r="S125" i="2"/>
  <c r="S99" i="2"/>
  <c r="S98" i="2"/>
  <c r="S124" i="2"/>
  <c r="S97" i="2"/>
  <c r="S59" i="2"/>
  <c r="S123" i="2" l="1"/>
  <c r="S136" i="2"/>
  <c r="S122" i="2"/>
  <c r="S135" i="2" l="1"/>
  <c r="S89" i="2"/>
  <c r="S116" i="2" l="1"/>
  <c r="S104" i="2"/>
  <c r="S121" i="2"/>
  <c r="S23" i="2"/>
  <c r="S131" i="2" l="1"/>
  <c r="S93" i="2"/>
  <c r="S58" i="2" l="1"/>
  <c r="S130" i="2"/>
  <c r="S77" i="2"/>
  <c r="S134" i="2" l="1"/>
  <c r="S103" i="2" l="1"/>
  <c r="S120" i="2"/>
  <c r="S108" i="2"/>
  <c r="S112" i="2"/>
  <c r="S119" i="2"/>
  <c r="S102" i="2" l="1"/>
  <c r="S117" i="2"/>
  <c r="S44" i="2" l="1"/>
  <c r="S106" i="2"/>
  <c r="S47" i="2" l="1"/>
  <c r="S129" i="2" l="1"/>
  <c r="S110" i="2" l="1"/>
  <c r="S118" i="2" l="1"/>
  <c r="S128" i="2" l="1"/>
  <c r="S52" i="2"/>
  <c r="S111" i="2"/>
  <c r="S21" i="2"/>
  <c r="S10" i="2"/>
  <c r="S105" i="2" l="1"/>
  <c r="S127" i="2"/>
  <c r="S63" i="2"/>
  <c r="S109" i="2"/>
  <c r="S78" i="2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l="1"/>
  <c r="A32" i="2" s="1"/>
  <c r="A33" i="2" s="1"/>
  <c r="A34" i="2" s="1"/>
  <c r="A35" i="2" s="1"/>
  <c r="A36" i="2" s="1"/>
  <c r="A37" i="2" s="1"/>
  <c r="A38" i="2" s="1"/>
  <c r="A39" i="2" l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l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T13" i="2"/>
  <c r="T14" i="2"/>
  <c r="T15" i="2"/>
  <c r="T16" i="2"/>
  <c r="T17" i="2"/>
  <c r="T18" i="2"/>
  <c r="T19" i="2"/>
  <c r="T20" i="2"/>
  <c r="T21" i="2"/>
</calcChain>
</file>

<file path=xl/sharedStrings.xml><?xml version="1.0" encoding="utf-8"?>
<sst xmlns="http://schemas.openxmlformats.org/spreadsheetml/2006/main" count="715" uniqueCount="243">
  <si>
    <t>Сумма</t>
  </si>
  <si>
    <t>ВЫБОРГ</t>
  </si>
  <si>
    <t>1 этап</t>
  </si>
  <si>
    <t>2 этап</t>
  </si>
  <si>
    <t>3 этап</t>
  </si>
  <si>
    <t>4 этап</t>
  </si>
  <si>
    <t>Мужчины и Женщины</t>
  </si>
  <si>
    <t>Место</t>
  </si>
  <si>
    <t>№ п/п</t>
  </si>
  <si>
    <t xml:space="preserve">КОМАНДНЫЙ РЕЙТИНГ </t>
  </si>
  <si>
    <t xml:space="preserve">САНКТ-ПЕТЕРБУРГСКАЯ ЛИГА ДЗЮДО </t>
  </si>
  <si>
    <t>"АВРОРА"</t>
  </si>
  <si>
    <t>Фамилия</t>
  </si>
  <si>
    <t>Имя</t>
  </si>
  <si>
    <t>Клуб</t>
  </si>
  <si>
    <t>Г.р.</t>
  </si>
  <si>
    <t>Тренер</t>
  </si>
  <si>
    <t>М и Ж</t>
  </si>
  <si>
    <t>САНКТ-ПЕТЕРБУРГСКОЙ ЛИГИ ДЗЮДО АВРОРА</t>
  </si>
  <si>
    <t>ДЮСШ КРАСНОСЕЛЬСКОГО Р-НА</t>
  </si>
  <si>
    <t>ВЕЛИКИЙ НОВГОРОД</t>
  </si>
  <si>
    <t>ЗЕЛЕНОГОРСК</t>
  </si>
  <si>
    <t>КОЛПИНО</t>
  </si>
  <si>
    <t>КШВСМ</t>
  </si>
  <si>
    <t>НАРВСКАЯ ЗАСТАВА</t>
  </si>
  <si>
    <t>СОСНОВЫЙ БОР</t>
  </si>
  <si>
    <t>ДДТЛ</t>
  </si>
  <si>
    <t>КИРИШИ</t>
  </si>
  <si>
    <t>ЧЕРЕПОВЕЦ</t>
  </si>
  <si>
    <t>ПЕТРОЗАВОДСК</t>
  </si>
  <si>
    <t xml:space="preserve">Дивизион Станева и Богдановой </t>
  </si>
  <si>
    <t>Юноши</t>
  </si>
  <si>
    <t>Девушки</t>
  </si>
  <si>
    <t>Дивизион Хайбулаева и Донгузашвили</t>
  </si>
  <si>
    <t>Мужчины</t>
  </si>
  <si>
    <t>Женщины</t>
  </si>
  <si>
    <t>Девизион Гасымова и Петровой</t>
  </si>
  <si>
    <t>Дивизион Абдулаева и Бесовой</t>
  </si>
  <si>
    <t>Премия, руб.</t>
  </si>
  <si>
    <t>№ П/П</t>
  </si>
  <si>
    <t>ФАМИЛИЯ ИМЯ</t>
  </si>
  <si>
    <t>КЛУБ</t>
  </si>
  <si>
    <r>
      <t xml:space="preserve">ЛУЧШИЕ </t>
    </r>
    <r>
      <rPr>
        <b/>
        <sz val="14"/>
        <color theme="1"/>
        <rFont val="Times New Roman"/>
        <family val="1"/>
        <charset val="204"/>
      </rPr>
      <t>ТРЕНЕРЫ</t>
    </r>
    <r>
      <rPr>
        <b/>
        <sz val="11"/>
        <color theme="1"/>
        <rFont val="Times New Roman"/>
        <family val="1"/>
        <charset val="204"/>
      </rPr>
      <t xml:space="preserve"> САНКТ-ПЕТЕРБУРГСКОЙ ЛИГИ ДЗЮДО АВРОРА</t>
    </r>
  </si>
  <si>
    <r>
      <t xml:space="preserve">ЛУЧШИЕ </t>
    </r>
    <r>
      <rPr>
        <b/>
        <sz val="14"/>
        <color theme="1"/>
        <rFont val="Times New Roman"/>
        <family val="1"/>
        <charset val="204"/>
      </rPr>
      <t xml:space="preserve">СУДЬИ </t>
    </r>
  </si>
  <si>
    <r>
      <t>ЛУЧШИЕ</t>
    </r>
    <r>
      <rPr>
        <b/>
        <sz val="14"/>
        <color theme="1"/>
        <rFont val="Times New Roman"/>
        <family val="1"/>
        <charset val="204"/>
      </rPr>
      <t xml:space="preserve"> СПОРТСМЕНЫ</t>
    </r>
    <r>
      <rPr>
        <b/>
        <sz val="10"/>
        <color theme="1"/>
        <rFont val="Times New Roman"/>
        <family val="1"/>
        <charset val="204"/>
      </rPr>
      <t xml:space="preserve"> САНКТ-ПЕТЕРБУРГСКОЙ ЛИГИ ДЗЮДО АВРОРА</t>
    </r>
  </si>
  <si>
    <t xml:space="preserve">СЕЗОН 2018-2019 </t>
  </si>
  <si>
    <t>2007-08</t>
  </si>
  <si>
    <t>2005-06</t>
  </si>
  <si>
    <t>2003-04</t>
  </si>
  <si>
    <t>СЕЗОНА 2018-2019 Г.</t>
  </si>
  <si>
    <t>СШОР ИМ РАХЛИНА</t>
  </si>
  <si>
    <t>АДМИРАЛТЕЕЦ</t>
  </si>
  <si>
    <t>ОН</t>
  </si>
  <si>
    <t>СШОР №2</t>
  </si>
  <si>
    <t>САРАТОВ</t>
  </si>
  <si>
    <t>МОСКВА</t>
  </si>
  <si>
    <t>СШОР №1</t>
  </si>
  <si>
    <t>МОСКОВСКАЯ ОБЛ</t>
  </si>
  <si>
    <t>СШОР ИМ КОРЕНКОВА</t>
  </si>
  <si>
    <t>ВИКТОРИЯ</t>
  </si>
  <si>
    <t>ТВЕРЬ</t>
  </si>
  <si>
    <t>СШ ЦЕНТРАЛЬНОГО Р-НА</t>
  </si>
  <si>
    <t>СКА</t>
  </si>
  <si>
    <t>ВОВИС</t>
  </si>
  <si>
    <t>КОСТОМУКША</t>
  </si>
  <si>
    <t>МОНЧЕГОРСК</t>
  </si>
  <si>
    <t>НОВГОРОДСКАЯ ОБЛ</t>
  </si>
  <si>
    <t>СШОР ПЕТЕРГОФ</t>
  </si>
  <si>
    <t>ТОСНО</t>
  </si>
  <si>
    <t>БОРОВИЧИ</t>
  </si>
  <si>
    <t>ИРКУТСК СК "ДЗЮДОИСТ"</t>
  </si>
  <si>
    <t>ОЯМОНЕКО</t>
  </si>
  <si>
    <t>СШОР ВО</t>
  </si>
  <si>
    <t>ГАТЧИНА</t>
  </si>
  <si>
    <t>св.57</t>
  </si>
  <si>
    <t>св.66</t>
  </si>
  <si>
    <t>КО</t>
  </si>
  <si>
    <t>св.44</t>
  </si>
  <si>
    <t>св.55</t>
  </si>
  <si>
    <t>ПЕРМСКИЙ КРАЙ</t>
  </si>
  <si>
    <t>МОСК.ОБЛ. КОРОЛЕВ</t>
  </si>
  <si>
    <t>ПСКОВ</t>
  </si>
  <si>
    <t>КИНГИСЕПП</t>
  </si>
  <si>
    <t>СШОР ЦЕНТР</t>
  </si>
  <si>
    <t>ЯРОСЛАВЛЬ</t>
  </si>
  <si>
    <t>СШОР№2 НЕВСК</t>
  </si>
  <si>
    <t>В.НОВГОРОД</t>
  </si>
  <si>
    <t>ДЮСШ КРАСНОСЕЛЬСКАЯ</t>
  </si>
  <si>
    <t>ОЯМАНЕКО</t>
  </si>
  <si>
    <t>ИРКУТСК</t>
  </si>
  <si>
    <t>СЕВЕРОДВИНСК</t>
  </si>
  <si>
    <t>ЦФК МОСКОВСКОГО</t>
  </si>
  <si>
    <t>ЛУГА</t>
  </si>
  <si>
    <t>ПУШКИН</t>
  </si>
  <si>
    <t>МАЯК</t>
  </si>
  <si>
    <t>2005-2006 1 ЭТАП</t>
  </si>
  <si>
    <t>2007-08 1 этап</t>
  </si>
  <si>
    <t>СШОР №1 ФРУНЗ.Р-НА</t>
  </si>
  <si>
    <t>СШОР ИМ.КОРЕНЬКОВА</t>
  </si>
  <si>
    <t>ЦФК МОСК.Р-НА</t>
  </si>
  <si>
    <t>св.78</t>
  </si>
  <si>
    <t>св.100</t>
  </si>
  <si>
    <t>УОР-1</t>
  </si>
  <si>
    <t>АЛЕКСАНДР НЕВСКИЙ</t>
  </si>
  <si>
    <t>ЛУДУС</t>
  </si>
  <si>
    <t>РУБИН</t>
  </si>
  <si>
    <t>М и Ж. 1 этап</t>
  </si>
  <si>
    <t>св.70</t>
  </si>
  <si>
    <t>св.81</t>
  </si>
  <si>
    <t>СШОР №2 НЕВСКОГО Р-НА</t>
  </si>
  <si>
    <t>ВИТЕБСК</t>
  </si>
  <si>
    <t>МУРМАНСКАЯ ОБЛ</t>
  </si>
  <si>
    <t>СШОР ПЕТРОДВОРЦОВОГО Р-НА</t>
  </si>
  <si>
    <t>ЦФК МОСКОВСКОГО Р-НА</t>
  </si>
  <si>
    <t>ВЗЛЕТ</t>
  </si>
  <si>
    <t>СШОР ФРУНЗЕНСКОГО Р-НА</t>
  </si>
  <si>
    <t>АРХАНГЕЛЬСК</t>
  </si>
  <si>
    <t>КАРЕЛИЯ</t>
  </si>
  <si>
    <t>СЕСТРОРЕЦК</t>
  </si>
  <si>
    <t>УОР№1</t>
  </si>
  <si>
    <t>ФАКЕЛ</t>
  </si>
  <si>
    <t>СШ КРАСНОСЕЛЬСКОГО Р-НА</t>
  </si>
  <si>
    <t>СШОР КУРОРТНОГО Р-НА</t>
  </si>
  <si>
    <t>2003-04 1 ЭТАП</t>
  </si>
  <si>
    <t>ВИТЕБСК, БЕЛАРУСЬ</t>
  </si>
  <si>
    <t>МУРМАНСКАЯ ОБЛ.</t>
  </si>
  <si>
    <t xml:space="preserve">АЛЕКСАНДР НЕВСКИЙ </t>
  </si>
  <si>
    <t>ПОЛИТЕХ</t>
  </si>
  <si>
    <t>СШОР№1 ФРУНЗ</t>
  </si>
  <si>
    <t>СШОР КОРЕНЬКОВА</t>
  </si>
  <si>
    <t>В НОВГОРОД</t>
  </si>
  <si>
    <t>ВОЛНА</t>
  </si>
  <si>
    <t>ГОРНЫЙ</t>
  </si>
  <si>
    <t>ВОСТОК И ЗАПАД</t>
  </si>
  <si>
    <t>ЛЭТИ</t>
  </si>
  <si>
    <t>СШОР№2 НЕВСКОГО</t>
  </si>
  <si>
    <t>М и Ж 2 этап</t>
  </si>
  <si>
    <t>ТОРЖОК</t>
  </si>
  <si>
    <t>СШ ЦЕНТР РНА</t>
  </si>
  <si>
    <t>РОСТОВ ЯРОСЛАВСКИЙ</t>
  </si>
  <si>
    <t>МАЛАЯ ВИШЕРА</t>
  </si>
  <si>
    <t>ПРИОЗЕРСК</t>
  </si>
  <si>
    <t>СШ КРАСНОС РНА</t>
  </si>
  <si>
    <t>ЦФК МОСКОВСКОГО РНА</t>
  </si>
  <si>
    <t>В. НОВГОРОД</t>
  </si>
  <si>
    <t>2007-08 2 ЭТАП</t>
  </si>
  <si>
    <t>ГОРНЫЙ УНИВЕРСИТЕТ</t>
  </si>
  <si>
    <t>МУРМАНСК</t>
  </si>
  <si>
    <t>НОВОСИБИРСК</t>
  </si>
  <si>
    <t>ПМК ЧАЙКА</t>
  </si>
  <si>
    <t>СШ КРАСНОСЕЛЬСКОГО</t>
  </si>
  <si>
    <t>СШ ЦЕНТРАЛЬНОГО</t>
  </si>
  <si>
    <t>СШОР ИМ КОРЕНЬКОВА</t>
  </si>
  <si>
    <t>СШОР№1 ФРУНЗЕНСКОГО</t>
  </si>
  <si>
    <t>2005-06  2 ЭТАП</t>
  </si>
  <si>
    <t>АРХАНГЕЛЬСКАЯ ОБЛ.</t>
  </si>
  <si>
    <t>ВОСХОД</t>
  </si>
  <si>
    <t xml:space="preserve">КОММУНАР </t>
  </si>
  <si>
    <t>КСЕ АЛЕКСАНДР НЕВСКИЙ</t>
  </si>
  <si>
    <t>МИНСК</t>
  </si>
  <si>
    <t>СЕВЕРОМОРСК</t>
  </si>
  <si>
    <t>СШ ЦЕНТРАЛЬНОГО РНА</t>
  </si>
  <si>
    <t>ЦФК МОСК. РНА</t>
  </si>
  <si>
    <t>2003-04  2 ЭТАП</t>
  </si>
  <si>
    <t>КОММУНАР</t>
  </si>
  <si>
    <t>МИНСК, БЕЛАРУСЬ</t>
  </si>
  <si>
    <t>АЛЛИГАТОР</t>
  </si>
  <si>
    <t>ВИФК</t>
  </si>
  <si>
    <t>ГАСУ</t>
  </si>
  <si>
    <t>СШОР №1 ФРУНЗЕНСКОГО РНА</t>
  </si>
  <si>
    <t>ВСЕВОЛОЖСК</t>
  </si>
  <si>
    <t>ГРАНИТ</t>
  </si>
  <si>
    <t>ДАГЕСТАН</t>
  </si>
  <si>
    <t>ИППОН КИНГИСЕПП</t>
  </si>
  <si>
    <t>КОВРОВ</t>
  </si>
  <si>
    <t>ПЦ НЕВСКИЙ</t>
  </si>
  <si>
    <t>РАТИБОРЕЦ</t>
  </si>
  <si>
    <t>СОСНОГОРСК</t>
  </si>
  <si>
    <t>СШОР ЦЕНТ. Р-НА</t>
  </si>
  <si>
    <t>ТАТАРСТАН</t>
  </si>
  <si>
    <t>УОР1</t>
  </si>
  <si>
    <t>ФАЙТ СПРИНТ</t>
  </si>
  <si>
    <t>2003-04 3 ЭТАП</t>
  </si>
  <si>
    <t>М и Ж 3  ЭТАП</t>
  </si>
  <si>
    <t>СЫКТЫВКАР КАРЕЛИЯ</t>
  </si>
  <si>
    <t>ДЮСШ КРАСНОСЕЛЬСКОГО</t>
  </si>
  <si>
    <t>КАЛИНИНГРАД</t>
  </si>
  <si>
    <t>СШОР 1 ФРУНЗ Р-НА</t>
  </si>
  <si>
    <t>УОР 1</t>
  </si>
  <si>
    <t>М и Ж. 4 этап</t>
  </si>
  <si>
    <t>Разряд</t>
  </si>
  <si>
    <t>ЧАККАНОВ</t>
  </si>
  <si>
    <t>АЗИМ</t>
  </si>
  <si>
    <t>МС</t>
  </si>
  <si>
    <t>СТАНЕВ ЕА РАХЛИН МА</t>
  </si>
  <si>
    <t>ГАДЖИЕВ</t>
  </si>
  <si>
    <t>ЗАУР</t>
  </si>
  <si>
    <t>ФЕДОРОВ ПВ</t>
  </si>
  <si>
    <t>ФРОЛОВ</t>
  </si>
  <si>
    <t>АЛЕКСАНДР</t>
  </si>
  <si>
    <t>ТОРХОВ СА</t>
  </si>
  <si>
    <t>ЗАБАЛУЕВА</t>
  </si>
  <si>
    <t>ВАЛЕРИЯ</t>
  </si>
  <si>
    <t>БУРАВЦЕВА ЕС РАХЛИН МА</t>
  </si>
  <si>
    <t>ЗЕРЩИКОВА</t>
  </si>
  <si>
    <t>ВЛАДЛЕНА</t>
  </si>
  <si>
    <t>АГАФОНОВА</t>
  </si>
  <si>
    <t>ГАЛИНА</t>
  </si>
  <si>
    <t>КМС</t>
  </si>
  <si>
    <t>ИВЧЕНКО АА</t>
  </si>
  <si>
    <t>КАББАЛ КБР</t>
  </si>
  <si>
    <t>ПЕТЕРГОФ</t>
  </si>
  <si>
    <t>ПМЦ НЕВСКИЙ</t>
  </si>
  <si>
    <t>СШОР №1 ФРУНЗЕНСКОГО Р-НА</t>
  </si>
  <si>
    <t>СШОР ИМ АС РАХЛИНА</t>
  </si>
  <si>
    <t>СШОР ЦЕНТР РАЙОН</t>
  </si>
  <si>
    <t>2005-06  3 этап</t>
  </si>
  <si>
    <t>27.03.2019 г.</t>
  </si>
  <si>
    <t>Московская обл</t>
  </si>
  <si>
    <t>Гатчина</t>
  </si>
  <si>
    <t>Псков</t>
  </si>
  <si>
    <t>Архангельская обл.</t>
  </si>
  <si>
    <t>AZE</t>
  </si>
  <si>
    <t>Иркутск</t>
  </si>
  <si>
    <t>Торжок</t>
  </si>
  <si>
    <t>Выборг</t>
  </si>
  <si>
    <t>Луга</t>
  </si>
  <si>
    <t>Зеленогорск</t>
  </si>
  <si>
    <t>СШ Центрального р-на</t>
  </si>
  <si>
    <t>СШ Красносельского р-на</t>
  </si>
  <si>
    <t>Тверь ОЛИМП</t>
  </si>
  <si>
    <t>LAT</t>
  </si>
  <si>
    <t>Ярославская обл</t>
  </si>
  <si>
    <t>Череповец</t>
  </si>
  <si>
    <t>Мурманская обл.</t>
  </si>
  <si>
    <t>Нижегородская обл.</t>
  </si>
  <si>
    <t>Сосновый бор</t>
  </si>
  <si>
    <t>Кронштадт</t>
  </si>
  <si>
    <t>Приозерск</t>
  </si>
  <si>
    <t>АЗЕРБАЙДЖАН</t>
  </si>
  <si>
    <t>ЛАТВИЯ</t>
  </si>
  <si>
    <t>КРОНШТАДТ</t>
  </si>
  <si>
    <t>НИЖЕГОРОДСКАЯ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</si>
</sst>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3" xfId="0" applyFont="1" applyBorder="1"/>
    <xf numFmtId="0" fontId="1" fillId="0" borderId="16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2" xfId="0" applyFont="1" applyFill="1" applyBorder="1"/>
    <xf numFmtId="0" fontId="2" fillId="0" borderId="6" xfId="0" applyFont="1" applyFill="1" applyBorder="1"/>
    <xf numFmtId="0" fontId="2" fillId="0" borderId="2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3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/>
    <xf numFmtId="0" fontId="2" fillId="0" borderId="21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29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" xfId="0" applyFont="1" applyFill="1" applyBorder="1"/>
    <xf numFmtId="0" fontId="3" fillId="0" borderId="1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Fill="1" applyBorder="1"/>
    <xf numFmtId="0" fontId="1" fillId="0" borderId="13" xfId="0" applyFont="1" applyFill="1" applyBorder="1"/>
    <xf numFmtId="0" fontId="1" fillId="0" borderId="16" xfId="0" applyFont="1" applyFill="1" applyBorder="1"/>
    <xf numFmtId="0" fontId="1" fillId="0" borderId="5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/>
    <xf numFmtId="0" fontId="2" fillId="0" borderId="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7" fillId="0" borderId="17" xfId="0" applyFont="1" applyFill="1" applyBorder="1"/>
    <xf numFmtId="0" fontId="7" fillId="0" borderId="36" xfId="0" applyFont="1" applyFill="1" applyBorder="1"/>
    <xf numFmtId="0" fontId="2" fillId="0" borderId="0" xfId="0" applyFont="1" applyAlignment="1">
      <alignment horizontal="center"/>
    </xf>
    <xf numFmtId="0" fontId="1" fillId="0" borderId="11" xfId="0" applyFont="1" applyBorder="1"/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34" xfId="0" applyFont="1" applyBorder="1"/>
    <xf numFmtId="0" fontId="1" fillId="3" borderId="11" xfId="0" applyFont="1" applyFill="1" applyBorder="1" applyAlignment="1">
      <alignment horizontal="center"/>
    </xf>
    <xf numFmtId="0" fontId="5" fillId="3" borderId="24" xfId="0" applyFont="1" applyFill="1" applyBorder="1"/>
    <xf numFmtId="0" fontId="5" fillId="3" borderId="5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16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/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3" xfId="0" applyFont="1" applyBorder="1"/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6" xfId="0" applyFont="1" applyBorder="1"/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2" fillId="0" borderId="1" xfId="0" applyFont="1" applyBorder="1"/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2" fillId="0" borderId="35" xfId="0" applyFont="1" applyBorder="1"/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0" fontId="2" fillId="0" borderId="5" xfId="0" applyFont="1" applyBorder="1"/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1" xfId="0" applyFont="1" applyBorder="1"/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13" xfId="0" applyFont="1" applyBorder="1"/>
    <xf numFmtId="0" fontId="0" fillId="0" borderId="13" xfId="0" applyBorder="1" applyAlignment="1">
      <alignment horizontal="center" vertical="center"/>
    </xf>
    <xf numFmtId="0" fontId="12" fillId="0" borderId="16" xfId="0" applyFont="1" applyBorder="1"/>
    <xf numFmtId="0" fontId="0" fillId="0" borderId="16" xfId="0" applyBorder="1" applyAlignment="1">
      <alignment horizontal="center" vertical="center"/>
    </xf>
    <xf numFmtId="0" fontId="13" fillId="0" borderId="0" xfId="0" applyFont="1" applyBorder="1"/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1" xfId="0" applyFont="1" applyBorder="1"/>
    <xf numFmtId="0" fontId="14" fillId="0" borderId="13" xfId="0" applyFont="1" applyBorder="1"/>
    <xf numFmtId="0" fontId="14" fillId="0" borderId="16" xfId="0" applyFont="1" applyBorder="1"/>
    <xf numFmtId="0" fontId="2" fillId="0" borderId="37" xfId="0" applyFont="1" applyBorder="1"/>
    <xf numFmtId="0" fontId="15" fillId="3" borderId="0" xfId="0" applyFont="1" applyFill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/>
    <xf numFmtId="0" fontId="15" fillId="0" borderId="34" xfId="0" applyFont="1" applyBorder="1"/>
    <xf numFmtId="0" fontId="15" fillId="0" borderId="3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15" fillId="0" borderId="2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35" xfId="0" applyFont="1" applyFill="1" applyBorder="1"/>
    <xf numFmtId="0" fontId="15" fillId="0" borderId="2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35" xfId="0" applyFont="1" applyBorder="1"/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8" fillId="0" borderId="35" xfId="0" applyFont="1" applyBorder="1" applyAlignment="1" applyProtection="1">
      <alignment vertical="top" wrapText="1" readingOrder="1"/>
      <protection locked="0"/>
    </xf>
    <xf numFmtId="0" fontId="16" fillId="0" borderId="13" xfId="0" applyFont="1" applyBorder="1"/>
    <xf numFmtId="0" fontId="16" fillId="0" borderId="5" xfId="0" applyFont="1" applyBorder="1"/>
    <xf numFmtId="0" fontId="16" fillId="0" borderId="2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7" xfId="0" applyFont="1" applyBorder="1"/>
    <xf numFmtId="0" fontId="8" fillId="4" borderId="30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11" xfId="0" applyFont="1" applyBorder="1" applyAlignment="1" applyProtection="1">
      <alignment horizontal="left" vertical="center" readingOrder="1"/>
      <protection locked="0"/>
    </xf>
    <xf numFmtId="0" fontId="20" fillId="0" borderId="13" xfId="0" applyFont="1" applyBorder="1" applyAlignment="1" applyProtection="1">
      <alignment horizontal="left" vertical="center" readingOrder="1"/>
      <protection locked="0"/>
    </xf>
    <xf numFmtId="0" fontId="20" fillId="0" borderId="13" xfId="0" applyFont="1" applyFill="1" applyBorder="1" applyAlignment="1" applyProtection="1">
      <alignment horizontal="left" vertical="center" readingOrder="1"/>
      <protection locked="0"/>
    </xf>
    <xf numFmtId="0" fontId="20" fillId="0" borderId="13" xfId="0" applyFont="1" applyFill="1" applyBorder="1" applyAlignment="1" applyProtection="1">
      <alignment horizontal="left" vertical="center" wrapText="1" readingOrder="1"/>
      <protection locked="0"/>
    </xf>
    <xf numFmtId="0" fontId="20" fillId="0" borderId="13" xfId="0" applyFont="1" applyBorder="1" applyAlignment="1" applyProtection="1">
      <alignment horizontal="left" vertical="center" wrapText="1" readingOrder="1"/>
      <protection locked="0"/>
    </xf>
    <xf numFmtId="0" fontId="20" fillId="5" borderId="13" xfId="0" applyFont="1" applyFill="1" applyBorder="1" applyAlignment="1" applyProtection="1">
      <alignment horizontal="left" vertical="center" readingOrder="1"/>
      <protection locked="0"/>
    </xf>
    <xf numFmtId="0" fontId="20" fillId="0" borderId="16" xfId="0" applyFont="1" applyFill="1" applyBorder="1" applyAlignment="1" applyProtection="1">
      <alignment horizontal="left" vertical="center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"/>
  <sheetViews>
    <sheetView tabSelected="1" zoomScale="80" zoomScaleNormal="80" workbookViewId="0">
      <selection activeCell="S23" sqref="S23"/>
    </sheetView>
  </sheetViews>
  <sheetFormatPr defaultRowHeight="13.5" x14ac:dyDescent="0.2"/>
  <cols>
    <col min="1" max="1" width="7.7109375" style="211" bestFit="1" customWidth="1"/>
    <col min="2" max="2" width="43.42578125" style="263" bestFit="1" customWidth="1"/>
    <col min="3" max="18" width="9.140625" style="213"/>
    <col min="19" max="19" width="9.140625" style="211"/>
    <col min="20" max="20" width="9.140625" style="214"/>
    <col min="21" max="16384" width="9.140625" style="210"/>
  </cols>
  <sheetData>
    <row r="1" spans="1:20" x14ac:dyDescent="0.2">
      <c r="A1" s="209"/>
      <c r="B1" s="300" t="s">
        <v>9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</row>
    <row r="2" spans="1:20" x14ac:dyDescent="0.2">
      <c r="A2" s="209"/>
      <c r="B2" s="300" t="s">
        <v>10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x14ac:dyDescent="0.2">
      <c r="A3" s="209"/>
      <c r="B3" s="302" t="s">
        <v>11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1:20" x14ac:dyDescent="0.2">
      <c r="A4" s="209"/>
      <c r="B4" s="302" t="s">
        <v>45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</row>
    <row r="5" spans="1:20" ht="14.25" thickBot="1" x14ac:dyDescent="0.25">
      <c r="B5" s="212" t="s">
        <v>217</v>
      </c>
    </row>
    <row r="6" spans="1:20" ht="14.25" thickBot="1" x14ac:dyDescent="0.25">
      <c r="A6" s="215"/>
      <c r="B6" s="216"/>
      <c r="C6" s="304" t="s">
        <v>46</v>
      </c>
      <c r="D6" s="305"/>
      <c r="E6" s="305"/>
      <c r="F6" s="306"/>
      <c r="G6" s="307" t="s">
        <v>47</v>
      </c>
      <c r="H6" s="305"/>
      <c r="I6" s="305"/>
      <c r="J6" s="308"/>
      <c r="K6" s="304" t="s">
        <v>48</v>
      </c>
      <c r="L6" s="305"/>
      <c r="M6" s="305"/>
      <c r="N6" s="306"/>
      <c r="O6" s="307" t="s">
        <v>6</v>
      </c>
      <c r="P6" s="305"/>
      <c r="Q6" s="305"/>
      <c r="R6" s="308"/>
      <c r="S6" s="309" t="s">
        <v>0</v>
      </c>
      <c r="T6" s="298" t="s">
        <v>7</v>
      </c>
    </row>
    <row r="7" spans="1:20" ht="14.25" thickBot="1" x14ac:dyDescent="0.25">
      <c r="A7" s="215" t="s">
        <v>8</v>
      </c>
      <c r="B7" s="217"/>
      <c r="C7" s="218" t="s">
        <v>2</v>
      </c>
      <c r="D7" s="219" t="s">
        <v>3</v>
      </c>
      <c r="E7" s="219" t="s">
        <v>4</v>
      </c>
      <c r="F7" s="220" t="s">
        <v>5</v>
      </c>
      <c r="G7" s="221" t="s">
        <v>2</v>
      </c>
      <c r="H7" s="222" t="s">
        <v>3</v>
      </c>
      <c r="I7" s="222" t="s">
        <v>4</v>
      </c>
      <c r="J7" s="223" t="s">
        <v>5</v>
      </c>
      <c r="K7" s="224" t="s">
        <v>2</v>
      </c>
      <c r="L7" s="219" t="s">
        <v>3</v>
      </c>
      <c r="M7" s="219" t="s">
        <v>4</v>
      </c>
      <c r="N7" s="220" t="s">
        <v>5</v>
      </c>
      <c r="O7" s="221" t="s">
        <v>2</v>
      </c>
      <c r="P7" s="222" t="s">
        <v>3</v>
      </c>
      <c r="Q7" s="222" t="s">
        <v>4</v>
      </c>
      <c r="R7" s="223" t="s">
        <v>5</v>
      </c>
      <c r="S7" s="310"/>
      <c r="T7" s="299"/>
    </row>
    <row r="8" spans="1:20" x14ac:dyDescent="0.2">
      <c r="A8" s="225">
        <v>1</v>
      </c>
      <c r="B8" s="226" t="s">
        <v>50</v>
      </c>
      <c r="C8" s="227">
        <f>'1 этап'!AN5</f>
        <v>94</v>
      </c>
      <c r="D8" s="228">
        <f>'2 этап'!AJ27</f>
        <v>139</v>
      </c>
      <c r="E8" s="228">
        <f>'3 этап'!BD3</f>
        <v>15</v>
      </c>
      <c r="F8" s="229"/>
      <c r="G8" s="227">
        <f>'1 этап'!S4</f>
        <v>139</v>
      </c>
      <c r="H8" s="228">
        <f>'2 этап'!AJ64</f>
        <v>155</v>
      </c>
      <c r="I8" s="228">
        <f>'3 этап'!R70</f>
        <v>121</v>
      </c>
      <c r="J8" s="229"/>
      <c r="K8" s="230">
        <f>'1 этап'!S43</f>
        <v>163</v>
      </c>
      <c r="L8" s="228">
        <f>'2 этап'!BD29</f>
        <v>208</v>
      </c>
      <c r="M8" s="228">
        <f>'3 этап'!AJ30</f>
        <v>221</v>
      </c>
      <c r="N8" s="229"/>
      <c r="O8" s="230">
        <f>'1 этап'!BF4</f>
        <v>89</v>
      </c>
      <c r="P8" s="228">
        <f>'2 этап'!P20</f>
        <v>132.5</v>
      </c>
      <c r="Q8" s="228">
        <f>'3 этап'!P17</f>
        <v>96</v>
      </c>
      <c r="R8" s="229">
        <f>'4 этап'!P46</f>
        <v>79</v>
      </c>
      <c r="S8" s="231">
        <f>SUM(C8:R8)</f>
        <v>1651.5</v>
      </c>
      <c r="T8" s="232">
        <v>1</v>
      </c>
    </row>
    <row r="9" spans="1:20" x14ac:dyDescent="0.2">
      <c r="A9" s="233">
        <f t="shared" ref="A9:A43" si="0">1+A8</f>
        <v>2</v>
      </c>
      <c r="B9" s="234" t="s">
        <v>52</v>
      </c>
      <c r="C9" s="235">
        <f>'1 этап'!AN7</f>
        <v>74</v>
      </c>
      <c r="D9" s="236">
        <f>'2 этап'!AJ17</f>
        <v>65</v>
      </c>
      <c r="E9" s="236">
        <f>'3 этап'!BD12</f>
        <v>27</v>
      </c>
      <c r="F9" s="237"/>
      <c r="G9" s="235">
        <f>'1 этап'!S6</f>
        <v>99</v>
      </c>
      <c r="H9" s="236">
        <f>'2 этап'!AJ55</f>
        <v>70</v>
      </c>
      <c r="I9" s="236">
        <f>'3 этап'!R61</f>
        <v>76</v>
      </c>
      <c r="J9" s="237"/>
      <c r="K9" s="238">
        <f>'1 этап'!S45</f>
        <v>72</v>
      </c>
      <c r="L9" s="236">
        <f>'2 этап'!BD21</f>
        <v>69</v>
      </c>
      <c r="M9" s="236">
        <f>'3 этап'!AJ21</f>
        <v>80</v>
      </c>
      <c r="N9" s="237"/>
      <c r="O9" s="238">
        <f>'1 этап'!BF8</f>
        <v>35</v>
      </c>
      <c r="P9" s="236">
        <f>'2 этап'!P15</f>
        <v>30</v>
      </c>
      <c r="Q9" s="236">
        <f>'3 этап'!P12</f>
        <v>25</v>
      </c>
      <c r="R9" s="237">
        <f>'4 этап'!P39</f>
        <v>7</v>
      </c>
      <c r="S9" s="239">
        <f>SUM(C9:R9)</f>
        <v>729</v>
      </c>
      <c r="T9" s="240">
        <f t="shared" ref="T9:T22" si="1">T8+1</f>
        <v>2</v>
      </c>
    </row>
    <row r="10" spans="1:20" ht="14.25" thickBot="1" x14ac:dyDescent="0.25">
      <c r="A10" s="241">
        <f t="shared" si="0"/>
        <v>3</v>
      </c>
      <c r="B10" s="234" t="s">
        <v>51</v>
      </c>
      <c r="C10" s="235">
        <f>'1 этап'!AN14</f>
        <v>55</v>
      </c>
      <c r="D10" s="236">
        <f>'2 этап'!AJ3</f>
        <v>72</v>
      </c>
      <c r="E10" s="236">
        <f>'3 этап'!BD8</f>
        <v>55</v>
      </c>
      <c r="F10" s="237"/>
      <c r="G10" s="235">
        <f>'1 этап'!S5</f>
        <v>107</v>
      </c>
      <c r="H10" s="236">
        <f>'2 этап'!AJ36</f>
        <v>69</v>
      </c>
      <c r="I10" s="236">
        <f>'3 этап'!R44</f>
        <v>101</v>
      </c>
      <c r="J10" s="237"/>
      <c r="K10" s="238">
        <f>'1 этап'!S59</f>
        <v>20</v>
      </c>
      <c r="L10" s="236">
        <f>'2 этап'!BD2</f>
        <v>10</v>
      </c>
      <c r="M10" s="236">
        <f>'3 этап'!AJ2</f>
        <v>32</v>
      </c>
      <c r="N10" s="237"/>
      <c r="O10" s="238">
        <f>'1 этап'!BF6</f>
        <v>40</v>
      </c>
      <c r="P10" s="236">
        <f>'2 этап'!P2</f>
        <v>37</v>
      </c>
      <c r="Q10" s="236">
        <f>'3 этап'!P3</f>
        <v>37</v>
      </c>
      <c r="R10" s="237">
        <f>'4 этап'!P25</f>
        <v>55</v>
      </c>
      <c r="S10" s="240">
        <f>SUM(C10:R10)</f>
        <v>690</v>
      </c>
      <c r="T10" s="240">
        <f t="shared" si="1"/>
        <v>3</v>
      </c>
    </row>
    <row r="11" spans="1:20" x14ac:dyDescent="0.2">
      <c r="A11" s="248">
        <f t="shared" si="0"/>
        <v>4</v>
      </c>
      <c r="B11" s="242" t="s">
        <v>109</v>
      </c>
      <c r="C11" s="235">
        <f>'1 этап'!AN22</f>
        <v>17</v>
      </c>
      <c r="D11" s="243">
        <f>'2 этап'!AJ28</f>
        <v>15</v>
      </c>
      <c r="E11" s="243">
        <f>'3 этап'!BD24</f>
        <v>17</v>
      </c>
      <c r="F11" s="244"/>
      <c r="G11" s="235">
        <f>'1 этап'!S7</f>
        <v>95</v>
      </c>
      <c r="H11" s="245">
        <f>'2 этап'!AJ67</f>
        <v>97</v>
      </c>
      <c r="I11" s="245">
        <f>'3 этап'!R68</f>
        <v>84</v>
      </c>
      <c r="J11" s="246"/>
      <c r="K11" s="247">
        <f>'1 этап'!S44</f>
        <v>144</v>
      </c>
      <c r="L11" s="245">
        <f>'2 этап'!BD31</f>
        <v>110</v>
      </c>
      <c r="M11" s="245">
        <f>'3 этап'!AJ27</f>
        <v>30</v>
      </c>
      <c r="N11" s="246"/>
      <c r="O11" s="247"/>
      <c r="P11" s="245">
        <f>'2 этап'!P23</f>
        <v>7</v>
      </c>
      <c r="Q11" s="245"/>
      <c r="R11" s="246"/>
      <c r="S11" s="239">
        <f>SUM(C11:R11)</f>
        <v>616</v>
      </c>
      <c r="T11" s="240">
        <f t="shared" si="1"/>
        <v>4</v>
      </c>
    </row>
    <row r="12" spans="1:20" x14ac:dyDescent="0.2">
      <c r="A12" s="249">
        <f t="shared" si="0"/>
        <v>5</v>
      </c>
      <c r="B12" s="242" t="s">
        <v>54</v>
      </c>
      <c r="C12" s="235">
        <f>'1 этап'!AN4</f>
        <v>141</v>
      </c>
      <c r="D12" s="243">
        <f>'2 этап'!AJ2</f>
        <v>146</v>
      </c>
      <c r="E12" s="243">
        <f>'3 этап'!BD22</f>
        <v>169</v>
      </c>
      <c r="F12" s="244"/>
      <c r="G12" s="235">
        <f>'1 этап'!S8</f>
        <v>79</v>
      </c>
      <c r="H12" s="245">
        <f>'2 этап'!AJ59</f>
        <v>7</v>
      </c>
      <c r="I12" s="245"/>
      <c r="J12" s="246"/>
      <c r="K12" s="247">
        <f>'1 этап'!S74</f>
        <v>7</v>
      </c>
      <c r="L12" s="245">
        <f>'2 этап'!BD23</f>
        <v>10</v>
      </c>
      <c r="M12" s="245"/>
      <c r="N12" s="246"/>
      <c r="O12" s="247"/>
      <c r="P12" s="245"/>
      <c r="Q12" s="245"/>
      <c r="R12" s="246"/>
      <c r="S12" s="239">
        <f>SUM(C12:R12)</f>
        <v>559</v>
      </c>
      <c r="T12" s="240">
        <f t="shared" si="1"/>
        <v>5</v>
      </c>
    </row>
    <row r="13" spans="1:20" x14ac:dyDescent="0.2">
      <c r="A13" s="249">
        <f t="shared" si="0"/>
        <v>6</v>
      </c>
      <c r="B13" s="242" t="s">
        <v>102</v>
      </c>
      <c r="C13" s="250"/>
      <c r="D13" s="243"/>
      <c r="E13" s="243"/>
      <c r="F13" s="244"/>
      <c r="G13" s="251"/>
      <c r="H13" s="245"/>
      <c r="I13" s="245"/>
      <c r="J13" s="246"/>
      <c r="K13" s="247">
        <f>'1 этап'!S71</f>
        <v>10</v>
      </c>
      <c r="L13" s="245">
        <f>'2 этап'!BD33</f>
        <v>20</v>
      </c>
      <c r="M13" s="245">
        <f>'3 этап'!AJ36</f>
        <v>7</v>
      </c>
      <c r="N13" s="246"/>
      <c r="O13" s="247">
        <f>'1 этап'!BF5</f>
        <v>75</v>
      </c>
      <c r="P13" s="245">
        <f>'2 этап'!P25</f>
        <v>80</v>
      </c>
      <c r="Q13" s="245">
        <f>'3 этап'!P18</f>
        <v>162</v>
      </c>
      <c r="R13" s="246">
        <f>'4 этап'!P47</f>
        <v>110</v>
      </c>
      <c r="S13" s="239">
        <f>SUM(C13:R13)</f>
        <v>464</v>
      </c>
      <c r="T13" s="240">
        <f t="shared" si="1"/>
        <v>6</v>
      </c>
    </row>
    <row r="14" spans="1:20" x14ac:dyDescent="0.2">
      <c r="A14" s="249">
        <f t="shared" si="0"/>
        <v>7</v>
      </c>
      <c r="B14" s="242" t="s">
        <v>21</v>
      </c>
      <c r="C14" s="235">
        <f>'1 этап'!AN9</f>
        <v>40</v>
      </c>
      <c r="D14" s="243">
        <f>'2 этап'!AJ9</f>
        <v>37</v>
      </c>
      <c r="E14" s="243">
        <f>'3 этап'!BD9</f>
        <v>20</v>
      </c>
      <c r="F14" s="244"/>
      <c r="G14" s="235">
        <f>'1 этап'!S26</f>
        <v>10</v>
      </c>
      <c r="H14" s="245">
        <f>'2 этап'!AJ44</f>
        <v>35</v>
      </c>
      <c r="I14" s="245">
        <f>'3 этап'!R52</f>
        <v>27</v>
      </c>
      <c r="J14" s="246"/>
      <c r="K14" s="247">
        <f>'1 этап'!S48</f>
        <v>50</v>
      </c>
      <c r="L14" s="245">
        <f>'2 этап'!BD11</f>
        <v>44</v>
      </c>
      <c r="M14" s="245">
        <f>'3 этап'!AJ13</f>
        <v>62</v>
      </c>
      <c r="N14" s="246"/>
      <c r="O14" s="247">
        <f>'1 этап'!BF10</f>
        <v>25</v>
      </c>
      <c r="P14" s="245">
        <f>'2 этап'!P9</f>
        <v>15</v>
      </c>
      <c r="Q14" s="245">
        <f>'3 этап'!P8</f>
        <v>17</v>
      </c>
      <c r="R14" s="246">
        <f>'4 этап'!P31</f>
        <v>42.5</v>
      </c>
      <c r="S14" s="239">
        <f>SUM(C14:R14)</f>
        <v>424.5</v>
      </c>
      <c r="T14" s="240">
        <f t="shared" si="1"/>
        <v>7</v>
      </c>
    </row>
    <row r="15" spans="1:20" x14ac:dyDescent="0.2">
      <c r="A15" s="249">
        <f t="shared" si="0"/>
        <v>8</v>
      </c>
      <c r="B15" s="242" t="s">
        <v>97</v>
      </c>
      <c r="C15" s="235"/>
      <c r="D15" s="243"/>
      <c r="E15" s="243"/>
      <c r="F15" s="244"/>
      <c r="G15" s="235">
        <f>'1 этап'!S10</f>
        <v>45</v>
      </c>
      <c r="H15" s="245">
        <f>'2 этап'!AJ66</f>
        <v>57</v>
      </c>
      <c r="I15" s="245">
        <f>'3 этап'!R67</f>
        <v>52</v>
      </c>
      <c r="J15" s="246"/>
      <c r="K15" s="247">
        <f>'1 этап'!S65</f>
        <v>15</v>
      </c>
      <c r="L15" s="245">
        <f>'2 этап'!BD30</f>
        <v>37</v>
      </c>
      <c r="M15" s="245">
        <f>'3 этап'!AJ26</f>
        <v>87</v>
      </c>
      <c r="N15" s="246"/>
      <c r="O15" s="247">
        <f>'1 этап'!BF23</f>
        <v>7</v>
      </c>
      <c r="P15" s="245">
        <f>'2 этап'!P22</f>
        <v>30</v>
      </c>
      <c r="Q15" s="245">
        <f>'3 этап'!P15</f>
        <v>55</v>
      </c>
      <c r="R15" s="246">
        <f>'4 этап'!P43</f>
        <v>37</v>
      </c>
      <c r="S15" s="239">
        <f>SUM(C15:R15)</f>
        <v>422</v>
      </c>
      <c r="T15" s="240">
        <f t="shared" si="1"/>
        <v>8</v>
      </c>
    </row>
    <row r="16" spans="1:20" x14ac:dyDescent="0.2">
      <c r="A16" s="249">
        <f t="shared" si="0"/>
        <v>9</v>
      </c>
      <c r="B16" s="242" t="s">
        <v>1</v>
      </c>
      <c r="C16" s="235">
        <f>'1 этап'!AN12</f>
        <v>44</v>
      </c>
      <c r="D16" s="243">
        <f>'2 этап'!AJ7</f>
        <v>29</v>
      </c>
      <c r="E16" s="243">
        <f>'3 этап'!BD7</f>
        <v>25</v>
      </c>
      <c r="F16" s="244"/>
      <c r="G16" s="235">
        <f>'1 этап'!S14</f>
        <v>24</v>
      </c>
      <c r="H16" s="245">
        <f>'2 этап'!AJ41</f>
        <v>48</v>
      </c>
      <c r="I16" s="245">
        <f>'3 этап'!R50</f>
        <v>32</v>
      </c>
      <c r="J16" s="246"/>
      <c r="K16" s="247">
        <f>'1 этап'!S47</f>
        <v>52</v>
      </c>
      <c r="L16" s="245">
        <f>'2 этап'!BD9</f>
        <v>74</v>
      </c>
      <c r="M16" s="245">
        <f>'3 этап'!AJ9</f>
        <v>62</v>
      </c>
      <c r="N16" s="246"/>
      <c r="O16" s="247"/>
      <c r="P16" s="245">
        <f>'2 этап'!P7</f>
        <v>20</v>
      </c>
      <c r="Q16" s="245"/>
      <c r="R16" s="246">
        <f>'4 этап'!P30</f>
        <v>10</v>
      </c>
      <c r="S16" s="239">
        <f>SUM(C16:R16)</f>
        <v>420</v>
      </c>
      <c r="T16" s="240">
        <f t="shared" si="1"/>
        <v>9</v>
      </c>
    </row>
    <row r="17" spans="1:20" x14ac:dyDescent="0.2">
      <c r="A17" s="249">
        <f t="shared" si="0"/>
        <v>10</v>
      </c>
      <c r="B17" s="242" t="s">
        <v>25</v>
      </c>
      <c r="C17" s="235">
        <f>'1 этап'!AN6</f>
        <v>79</v>
      </c>
      <c r="D17" s="243">
        <f>'2 этап'!AJ23</f>
        <v>62</v>
      </c>
      <c r="E17" s="243">
        <f>'3 этап'!BD23</f>
        <v>10</v>
      </c>
      <c r="F17" s="244"/>
      <c r="G17" s="235">
        <f>'1 этап'!S22</f>
        <v>15</v>
      </c>
      <c r="H17" s="245">
        <f>'2 этап'!AJ60</f>
        <v>35</v>
      </c>
      <c r="I17" s="245">
        <f>'3 этап'!R66</f>
        <v>7</v>
      </c>
      <c r="J17" s="246"/>
      <c r="K17" s="247">
        <f>'1 этап'!S50</f>
        <v>34</v>
      </c>
      <c r="L17" s="245">
        <f>'2 этап'!BD25</f>
        <v>52</v>
      </c>
      <c r="M17" s="245">
        <f>'3 этап'!AJ24</f>
        <v>55</v>
      </c>
      <c r="N17" s="246"/>
      <c r="O17" s="247">
        <f>'1 этап'!BF16</f>
        <v>15</v>
      </c>
      <c r="P17" s="245"/>
      <c r="Q17" s="245">
        <f>'3 этап'!P14</f>
        <v>20</v>
      </c>
      <c r="R17" s="246">
        <f>'4 этап'!P42</f>
        <v>30</v>
      </c>
      <c r="S17" s="239">
        <f>SUM(C17:R17)</f>
        <v>414</v>
      </c>
      <c r="T17" s="240">
        <f t="shared" si="1"/>
        <v>10</v>
      </c>
    </row>
    <row r="18" spans="1:20" x14ac:dyDescent="0.2">
      <c r="A18" s="249">
        <f t="shared" si="0"/>
        <v>11</v>
      </c>
      <c r="B18" s="242" t="s">
        <v>60</v>
      </c>
      <c r="C18" s="235">
        <f>'1 этап'!AN13</f>
        <v>44</v>
      </c>
      <c r="D18" s="243">
        <f>'2 этап'!AJ29</f>
        <v>64</v>
      </c>
      <c r="E18" s="243">
        <f>'3 этап'!BD30</f>
        <v>17</v>
      </c>
      <c r="F18" s="244"/>
      <c r="G18" s="235">
        <f>'1 этап'!S16</f>
        <v>22</v>
      </c>
      <c r="H18" s="245">
        <f>'2 этап'!AJ68</f>
        <v>30</v>
      </c>
      <c r="I18" s="245">
        <f>'3 этап'!R72</f>
        <v>75</v>
      </c>
      <c r="J18" s="246"/>
      <c r="K18" s="247">
        <f>'1 этап'!S58</f>
        <v>22</v>
      </c>
      <c r="L18" s="245"/>
      <c r="M18" s="245">
        <f>'3 этап'!AJ35</f>
        <v>10</v>
      </c>
      <c r="N18" s="246"/>
      <c r="O18" s="247">
        <f>'1 этап'!BF18</f>
        <v>15</v>
      </c>
      <c r="P18" s="245"/>
      <c r="Q18" s="245"/>
      <c r="R18" s="246"/>
      <c r="S18" s="239">
        <f>SUM(C18:R18)</f>
        <v>299</v>
      </c>
      <c r="T18" s="240">
        <f t="shared" si="1"/>
        <v>11</v>
      </c>
    </row>
    <row r="19" spans="1:20" x14ac:dyDescent="0.2">
      <c r="A19" s="249">
        <f t="shared" si="0"/>
        <v>12</v>
      </c>
      <c r="B19" s="242" t="s">
        <v>24</v>
      </c>
      <c r="C19" s="235"/>
      <c r="D19" s="243">
        <f>'2 этап'!AJ16</f>
        <v>17</v>
      </c>
      <c r="E19" s="243">
        <f>'3 этап'!BD16</f>
        <v>17</v>
      </c>
      <c r="F19" s="244"/>
      <c r="G19" s="235">
        <f>'1 этап'!S12</f>
        <v>32</v>
      </c>
      <c r="H19" s="245">
        <f>'2 этап'!AJ52</f>
        <v>10</v>
      </c>
      <c r="I19" s="245">
        <f>'3 этап'!R60</f>
        <v>30</v>
      </c>
      <c r="J19" s="246"/>
      <c r="K19" s="247">
        <f>'1 этап'!S60</f>
        <v>20</v>
      </c>
      <c r="L19" s="245">
        <f>'2 этап'!BD20</f>
        <v>55</v>
      </c>
      <c r="M19" s="245">
        <f>'3 этап'!AJ20</f>
        <v>40</v>
      </c>
      <c r="N19" s="246"/>
      <c r="O19" s="247">
        <f>'1 этап'!BF14</f>
        <v>17.5</v>
      </c>
      <c r="P19" s="245">
        <f>'2 этап'!P14</f>
        <v>7</v>
      </c>
      <c r="Q19" s="245">
        <f>'3 этап'!P11</f>
        <v>10</v>
      </c>
      <c r="R19" s="246">
        <f>'4 этап'!P38</f>
        <v>25</v>
      </c>
      <c r="S19" s="239">
        <f>SUM(C19:R19)</f>
        <v>280.5</v>
      </c>
      <c r="T19" s="240">
        <f t="shared" si="1"/>
        <v>12</v>
      </c>
    </row>
    <row r="20" spans="1:20" x14ac:dyDescent="0.2">
      <c r="A20" s="249">
        <f t="shared" si="0"/>
        <v>13</v>
      </c>
      <c r="B20" s="242" t="s">
        <v>23</v>
      </c>
      <c r="C20" s="235">
        <f>'1 этап'!AN16</f>
        <v>30</v>
      </c>
      <c r="D20" s="243">
        <f>'2 этап'!AJ13</f>
        <v>15</v>
      </c>
      <c r="E20" s="243">
        <f>'3 этап'!BD12</f>
        <v>27</v>
      </c>
      <c r="F20" s="244"/>
      <c r="G20" s="235">
        <f>'1 этап'!S17</f>
        <v>20</v>
      </c>
      <c r="H20" s="245">
        <f>'2 этап'!AJ47</f>
        <v>20</v>
      </c>
      <c r="I20" s="245">
        <f>'3 этап'!R54</f>
        <v>20</v>
      </c>
      <c r="J20" s="246"/>
      <c r="K20" s="247">
        <f>'1 этап'!S49</f>
        <v>37</v>
      </c>
      <c r="L20" s="245"/>
      <c r="M20" s="245">
        <f>'3 этап'!AJ18</f>
        <v>30</v>
      </c>
      <c r="N20" s="246"/>
      <c r="O20" s="247">
        <f>'1 этап'!BF12</f>
        <v>22</v>
      </c>
      <c r="P20" s="245">
        <f>'2 этап'!P11</f>
        <v>20</v>
      </c>
      <c r="Q20" s="245"/>
      <c r="R20" s="246"/>
      <c r="S20" s="239">
        <f>SUM(C20:R20)</f>
        <v>241</v>
      </c>
      <c r="T20" s="240">
        <f t="shared" si="1"/>
        <v>13</v>
      </c>
    </row>
    <row r="21" spans="1:20" x14ac:dyDescent="0.2">
      <c r="A21" s="249">
        <f t="shared" si="0"/>
        <v>14</v>
      </c>
      <c r="B21" s="242" t="s">
        <v>59</v>
      </c>
      <c r="C21" s="235">
        <f>'1 этап'!AN15</f>
        <v>47</v>
      </c>
      <c r="D21" s="243">
        <f>'2 этап'!AJ6</f>
        <v>55</v>
      </c>
      <c r="E21" s="243"/>
      <c r="F21" s="244"/>
      <c r="G21" s="235">
        <f>'1 этап'!S15</f>
        <v>22</v>
      </c>
      <c r="H21" s="245">
        <f>'2 этап'!AJ38</f>
        <v>17</v>
      </c>
      <c r="I21" s="245">
        <f>'3 этап'!R46</f>
        <v>10</v>
      </c>
      <c r="J21" s="246"/>
      <c r="K21" s="247">
        <f>'1 этап'!S51</f>
        <v>32</v>
      </c>
      <c r="L21" s="245">
        <f>'2 этап'!BD5</f>
        <v>37</v>
      </c>
      <c r="M21" s="245">
        <f>'3 этап'!AL10</f>
        <v>0</v>
      </c>
      <c r="N21" s="246"/>
      <c r="O21" s="247">
        <f>'1 этап'!BF13</f>
        <v>20</v>
      </c>
      <c r="P21" s="245"/>
      <c r="Q21" s="245"/>
      <c r="R21" s="246">
        <f>'4 этап'!P27</f>
        <v>0</v>
      </c>
      <c r="S21" s="239">
        <f>SUM(C21:R21)</f>
        <v>240</v>
      </c>
      <c r="T21" s="240">
        <f t="shared" si="1"/>
        <v>14</v>
      </c>
    </row>
    <row r="22" spans="1:20" x14ac:dyDescent="0.2">
      <c r="A22" s="249">
        <f t="shared" si="0"/>
        <v>15</v>
      </c>
      <c r="B22" s="242" t="s">
        <v>73</v>
      </c>
      <c r="C22" s="235">
        <f>'1 этап'!AN10</f>
        <v>49</v>
      </c>
      <c r="D22" s="243">
        <f>'2 этап'!AJ8</f>
        <v>37</v>
      </c>
      <c r="E22" s="243">
        <f>'3 этап'!BD8</f>
        <v>55</v>
      </c>
      <c r="F22" s="244"/>
      <c r="G22" s="235">
        <f>'1 этап'!S39</f>
        <v>0</v>
      </c>
      <c r="H22" s="245">
        <f>'2 этап'!AJ42</f>
        <v>37</v>
      </c>
      <c r="I22" s="245"/>
      <c r="J22" s="246"/>
      <c r="K22" s="247">
        <f>'1 этап'!S57</f>
        <v>22</v>
      </c>
      <c r="L22" s="245">
        <f>'2 этап'!BD10</f>
        <v>25</v>
      </c>
      <c r="M22" s="245"/>
      <c r="N22" s="246"/>
      <c r="O22" s="247"/>
      <c r="P22" s="245"/>
      <c r="Q22" s="245"/>
      <c r="R22" s="246"/>
      <c r="S22" s="239">
        <f>SUM(C22:R22)</f>
        <v>225</v>
      </c>
      <c r="T22" s="240">
        <f t="shared" si="1"/>
        <v>15</v>
      </c>
    </row>
    <row r="23" spans="1:20" x14ac:dyDescent="0.2">
      <c r="A23" s="249">
        <f t="shared" si="0"/>
        <v>16</v>
      </c>
      <c r="B23" s="242" t="s">
        <v>20</v>
      </c>
      <c r="C23" s="235">
        <f>'1 этап'!AN23</f>
        <v>15</v>
      </c>
      <c r="D23" s="243">
        <f>'2 этап'!AJ6</f>
        <v>55</v>
      </c>
      <c r="E23" s="243"/>
      <c r="F23" s="244"/>
      <c r="G23" s="235">
        <f>'1 этап'!S23</f>
        <v>10</v>
      </c>
      <c r="H23" s="245">
        <f>'2 этап'!AJ37</f>
        <v>20</v>
      </c>
      <c r="I23" s="245"/>
      <c r="J23" s="246"/>
      <c r="K23" s="247">
        <f>'1 этап'!S53</f>
        <v>30</v>
      </c>
      <c r="L23" s="245">
        <f>'2 этап'!BD4</f>
        <v>34</v>
      </c>
      <c r="M23" s="245">
        <f>'3 этап'!AJ4</f>
        <v>20</v>
      </c>
      <c r="N23" s="246"/>
      <c r="O23" s="247">
        <f>'1 этап'!BF19</f>
        <v>10</v>
      </c>
      <c r="P23" s="245">
        <f>'2 этап'!P4</f>
        <v>10</v>
      </c>
      <c r="Q23" s="245">
        <f>'3 этап'!P5</f>
        <v>10</v>
      </c>
      <c r="R23" s="246">
        <f>'4 этап'!P26</f>
        <v>10</v>
      </c>
      <c r="S23" s="239">
        <f>SUM(C23:R23)</f>
        <v>224</v>
      </c>
      <c r="T23" s="240"/>
    </row>
    <row r="24" spans="1:20" x14ac:dyDescent="0.2">
      <c r="A24" s="249">
        <f t="shared" si="0"/>
        <v>17</v>
      </c>
      <c r="B24" s="242" t="s">
        <v>72</v>
      </c>
      <c r="C24" s="235">
        <f>'1 этап'!AN25</f>
        <v>15</v>
      </c>
      <c r="D24" s="243">
        <f>'2 этап'!AJ26</f>
        <v>7</v>
      </c>
      <c r="E24" s="243">
        <f>'3 этап'!BD27</f>
        <v>37</v>
      </c>
      <c r="F24" s="244"/>
      <c r="G24" s="235">
        <f>'1 этап'!S37</f>
        <v>7</v>
      </c>
      <c r="H24" s="245">
        <f>'2 этап'!AJ63</f>
        <v>10</v>
      </c>
      <c r="I24" s="245">
        <f>'3 этап'!R69</f>
        <v>7</v>
      </c>
      <c r="J24" s="246"/>
      <c r="K24" s="247">
        <f>'1 этап'!S64</f>
        <v>15</v>
      </c>
      <c r="L24" s="245">
        <f>'2 этап'!BD27</f>
        <v>15</v>
      </c>
      <c r="M24" s="245">
        <f>'3 этап'!AJ28</f>
        <v>15</v>
      </c>
      <c r="N24" s="246"/>
      <c r="O24" s="247">
        <f>'1 этап'!BF17</f>
        <v>15</v>
      </c>
      <c r="P24" s="245">
        <f>'2 этап'!P19</f>
        <v>24</v>
      </c>
      <c r="Q24" s="245">
        <f>'3 этап'!P16</f>
        <v>7</v>
      </c>
      <c r="R24" s="246">
        <f>'4 этап'!P44</f>
        <v>22</v>
      </c>
      <c r="S24" s="239">
        <f>SUM(C24:R24)</f>
        <v>196</v>
      </c>
      <c r="T24" s="240"/>
    </row>
    <row r="25" spans="1:20" x14ac:dyDescent="0.2">
      <c r="A25" s="249">
        <f t="shared" si="0"/>
        <v>18</v>
      </c>
      <c r="B25" s="242" t="s">
        <v>92</v>
      </c>
      <c r="C25" s="250">
        <f>'1 этап'!AN31</f>
        <v>7</v>
      </c>
      <c r="D25" s="243">
        <f>'2 этап'!AJ14</f>
        <v>25</v>
      </c>
      <c r="E25" s="243">
        <f>'3 этап'!BD13</f>
        <v>25</v>
      </c>
      <c r="F25" s="244"/>
      <c r="G25" s="251"/>
      <c r="H25" s="245">
        <f>'2 этап'!AJ48</f>
        <v>17</v>
      </c>
      <c r="I25" s="245">
        <f>'3 этап'!R57</f>
        <v>10</v>
      </c>
      <c r="J25" s="246"/>
      <c r="K25" s="247">
        <f>'1 этап'!S54</f>
        <v>30</v>
      </c>
      <c r="L25" s="245">
        <f>'2 этап'!BD16</f>
        <v>64</v>
      </c>
      <c r="M25" s="245">
        <f>'3 этап'!AJ19</f>
        <v>10</v>
      </c>
      <c r="N25" s="246"/>
      <c r="O25" s="247"/>
      <c r="P25" s="245"/>
      <c r="Q25" s="245"/>
      <c r="R25" s="246"/>
      <c r="S25" s="239">
        <f>SUM(C25:R25)</f>
        <v>188</v>
      </c>
      <c r="T25" s="240"/>
    </row>
    <row r="26" spans="1:20" x14ac:dyDescent="0.2">
      <c r="A26" s="249">
        <f t="shared" si="0"/>
        <v>19</v>
      </c>
      <c r="B26" s="242" t="s">
        <v>68</v>
      </c>
      <c r="C26" s="235"/>
      <c r="D26" s="243">
        <f>'2 этап'!AJ31</f>
        <v>7</v>
      </c>
      <c r="E26" s="243"/>
      <c r="F26" s="244"/>
      <c r="G26" s="235">
        <f>'1 этап'!S32</f>
        <v>10</v>
      </c>
      <c r="H26" s="245">
        <f>'2 этап'!AJ69</f>
        <v>27</v>
      </c>
      <c r="I26" s="245">
        <f>'3 этап'!R74</f>
        <v>50</v>
      </c>
      <c r="J26" s="246"/>
      <c r="K26" s="247">
        <f>'1 этап'!S62</f>
        <v>17</v>
      </c>
      <c r="L26" s="245">
        <f>'2 этап'!BD32</f>
        <v>25</v>
      </c>
      <c r="M26" s="245"/>
      <c r="N26" s="246"/>
      <c r="O26" s="247"/>
      <c r="P26" s="245">
        <f>'2 этап'!P24</f>
        <v>32</v>
      </c>
      <c r="Q26" s="245"/>
      <c r="R26" s="246"/>
      <c r="S26" s="239">
        <f>SUM(C26:R26)</f>
        <v>168</v>
      </c>
      <c r="T26" s="240"/>
    </row>
    <row r="27" spans="1:20" x14ac:dyDescent="0.2">
      <c r="A27" s="249">
        <f t="shared" si="0"/>
        <v>20</v>
      </c>
      <c r="B27" s="242" t="s">
        <v>55</v>
      </c>
      <c r="C27" s="235"/>
      <c r="D27" s="243"/>
      <c r="E27" s="243"/>
      <c r="F27" s="244"/>
      <c r="G27" s="235">
        <f>'1 этап'!S9</f>
        <v>47</v>
      </c>
      <c r="H27" s="245">
        <f>'2 этап'!AJ50</f>
        <v>42</v>
      </c>
      <c r="I27" s="245">
        <f>'3 этап'!R59</f>
        <v>40</v>
      </c>
      <c r="J27" s="246"/>
      <c r="K27" s="247">
        <f>'1 этап'!S69</f>
        <v>10</v>
      </c>
      <c r="L27" s="245">
        <f>'2 этап'!BD18</f>
        <v>7</v>
      </c>
      <c r="M27" s="245"/>
      <c r="N27" s="246"/>
      <c r="O27" s="247"/>
      <c r="P27" s="245"/>
      <c r="Q27" s="245"/>
      <c r="R27" s="246">
        <f>'4 этап'!P37</f>
        <v>15</v>
      </c>
      <c r="S27" s="239">
        <f>SUM(C27:R27)</f>
        <v>161</v>
      </c>
      <c r="T27" s="240"/>
    </row>
    <row r="28" spans="1:20" x14ac:dyDescent="0.2">
      <c r="A28" s="249">
        <f t="shared" si="0"/>
        <v>21</v>
      </c>
      <c r="B28" s="252" t="s">
        <v>99</v>
      </c>
      <c r="C28" s="250">
        <f>'1 этап'!AN30</f>
        <v>10</v>
      </c>
      <c r="D28" s="243">
        <f>'2 этап'!AJ32</f>
        <v>10</v>
      </c>
      <c r="E28" s="243">
        <f>'3 этап'!BD32</f>
        <v>17</v>
      </c>
      <c r="F28" s="244"/>
      <c r="G28" s="251"/>
      <c r="H28" s="245">
        <f>'2 этап'!AJ70</f>
        <v>10</v>
      </c>
      <c r="I28" s="245">
        <f>'3 этап'!R75</f>
        <v>20</v>
      </c>
      <c r="J28" s="246"/>
      <c r="K28" s="247">
        <f>'1 этап'!S56</f>
        <v>25</v>
      </c>
      <c r="L28" s="245">
        <f>'2 этап'!BD35</f>
        <v>27</v>
      </c>
      <c r="M28" s="245"/>
      <c r="N28" s="246"/>
      <c r="O28" s="247">
        <f>'1 этап'!BF9</f>
        <v>30</v>
      </c>
      <c r="P28" s="245"/>
      <c r="Q28" s="245"/>
      <c r="R28" s="246">
        <f>'4 этап'!P48</f>
        <v>10</v>
      </c>
      <c r="S28" s="239">
        <f>SUM(C28:R28)</f>
        <v>159</v>
      </c>
      <c r="T28" s="240"/>
    </row>
    <row r="29" spans="1:20" x14ac:dyDescent="0.2">
      <c r="A29" s="249">
        <f t="shared" si="0"/>
        <v>22</v>
      </c>
      <c r="B29" s="252" t="s">
        <v>167</v>
      </c>
      <c r="C29" s="250"/>
      <c r="D29" s="243"/>
      <c r="E29" s="243"/>
      <c r="F29" s="244"/>
      <c r="G29" s="251"/>
      <c r="H29" s="245"/>
      <c r="I29" s="245"/>
      <c r="J29" s="246"/>
      <c r="K29" s="247"/>
      <c r="L29" s="245"/>
      <c r="M29" s="245"/>
      <c r="N29" s="246"/>
      <c r="O29" s="247"/>
      <c r="P29" s="245"/>
      <c r="Q29" s="245">
        <f>'3 этап'!P6</f>
        <v>97</v>
      </c>
      <c r="R29" s="246">
        <f>'4 этап'!P28</f>
        <v>57</v>
      </c>
      <c r="S29" s="239">
        <f>SUM(C29:R29)</f>
        <v>154</v>
      </c>
      <c r="T29" s="240"/>
    </row>
    <row r="30" spans="1:20" x14ac:dyDescent="0.2">
      <c r="A30" s="249">
        <f t="shared" si="0"/>
        <v>23</v>
      </c>
      <c r="B30" s="242" t="s">
        <v>81</v>
      </c>
      <c r="C30" s="250">
        <f>'1 этап'!AN17</f>
        <v>30</v>
      </c>
      <c r="D30" s="243">
        <f>'2 этап'!AJ20</f>
        <v>35</v>
      </c>
      <c r="E30" s="243">
        <f>'3 этап'!BD21</f>
        <v>50</v>
      </c>
      <c r="F30" s="244"/>
      <c r="G30" s="251"/>
      <c r="H30" s="245">
        <f>'2 этап'!AJ58</f>
        <v>17</v>
      </c>
      <c r="I30" s="245"/>
      <c r="J30" s="246"/>
      <c r="K30" s="247">
        <f>'1 этап'!S73</f>
        <v>7</v>
      </c>
      <c r="L30" s="245"/>
      <c r="M30" s="245"/>
      <c r="N30" s="246"/>
      <c r="O30" s="247"/>
      <c r="P30" s="245"/>
      <c r="Q30" s="245"/>
      <c r="R30" s="246">
        <f>'4 этап'!P41</f>
        <v>14</v>
      </c>
      <c r="S30" s="239">
        <f>SUM(C30:R30)</f>
        <v>153</v>
      </c>
      <c r="T30" s="240"/>
    </row>
    <row r="31" spans="1:20" x14ac:dyDescent="0.2">
      <c r="A31" s="249">
        <f t="shared" si="0"/>
        <v>24</v>
      </c>
      <c r="B31" s="242" t="s">
        <v>57</v>
      </c>
      <c r="C31" s="235">
        <f>'1 этап'!AN11</f>
        <v>47</v>
      </c>
      <c r="D31" s="243"/>
      <c r="E31" s="243">
        <f>'3 этап'!BD14</f>
        <v>69</v>
      </c>
      <c r="F31" s="244"/>
      <c r="G31" s="235">
        <f>'2 этап'!AJ49</f>
        <v>32</v>
      </c>
      <c r="H31" s="245"/>
      <c r="I31" s="245"/>
      <c r="J31" s="246"/>
      <c r="K31" s="247"/>
      <c r="L31" s="245"/>
      <c r="M31" s="245"/>
      <c r="N31" s="246"/>
      <c r="O31" s="247"/>
      <c r="P31" s="245"/>
      <c r="Q31" s="245"/>
      <c r="R31" s="246"/>
      <c r="S31" s="239">
        <f>SUM(C31:R31)</f>
        <v>148</v>
      </c>
      <c r="T31" s="240"/>
    </row>
    <row r="32" spans="1:20" x14ac:dyDescent="0.2">
      <c r="A32" s="249">
        <f t="shared" si="0"/>
        <v>25</v>
      </c>
      <c r="B32" s="242" t="s">
        <v>58</v>
      </c>
      <c r="C32" s="235">
        <f>'1 этап'!AN33</f>
        <v>7</v>
      </c>
      <c r="D32" s="243"/>
      <c r="E32" s="243">
        <f>'3 этап'!BD28</f>
        <v>10</v>
      </c>
      <c r="F32" s="244"/>
      <c r="G32" s="235">
        <f>'1 этап'!S13</f>
        <v>30</v>
      </c>
      <c r="H32" s="245">
        <f>'2 этап'!AJ65</f>
        <v>25</v>
      </c>
      <c r="I32" s="245"/>
      <c r="J32" s="246"/>
      <c r="K32" s="247"/>
      <c r="L32" s="245">
        <f>'2 этап'!BD28</f>
        <v>10</v>
      </c>
      <c r="M32" s="245">
        <f>'3 этап'!AJ29</f>
        <v>7</v>
      </c>
      <c r="N32" s="246"/>
      <c r="O32" s="247">
        <f>'1 этап'!BF11</f>
        <v>25</v>
      </c>
      <c r="P32" s="245">
        <f>'2 этап'!P21</f>
        <v>20</v>
      </c>
      <c r="Q32" s="245"/>
      <c r="R32" s="246">
        <f>'4 этап'!P45</f>
        <v>7</v>
      </c>
      <c r="S32" s="239">
        <f>SUM(C32:R32)</f>
        <v>141</v>
      </c>
      <c r="T32" s="240"/>
    </row>
    <row r="33" spans="1:20" x14ac:dyDescent="0.2">
      <c r="A33" s="249">
        <f t="shared" si="0"/>
        <v>26</v>
      </c>
      <c r="B33" s="242" t="s">
        <v>61</v>
      </c>
      <c r="C33" s="235">
        <f>'1 этап'!AN19</f>
        <v>22</v>
      </c>
      <c r="D33" s="243">
        <f>'2 этап'!AJ25</f>
        <v>22</v>
      </c>
      <c r="E33" s="243">
        <f>'3 этап'!BD25</f>
        <v>20</v>
      </c>
      <c r="F33" s="244"/>
      <c r="G33" s="235">
        <f>'1 этап'!S20</f>
        <v>17</v>
      </c>
      <c r="H33" s="245">
        <f>'2 этап'!AJ62</f>
        <v>7</v>
      </c>
      <c r="I33" s="245">
        <f>'3 этап'!R71</f>
        <v>15</v>
      </c>
      <c r="J33" s="246"/>
      <c r="K33" s="247">
        <f>'1 этап'!S66</f>
        <v>14</v>
      </c>
      <c r="L33" s="245">
        <f>'2 этап'!BD26</f>
        <v>10</v>
      </c>
      <c r="M33" s="245">
        <f>'3 этап'!AJ32</f>
        <v>7</v>
      </c>
      <c r="N33" s="246"/>
      <c r="O33" s="247"/>
      <c r="P33" s="245"/>
      <c r="Q33" s="245"/>
      <c r="R33" s="246"/>
      <c r="S33" s="239">
        <f>SUM(C33:R33)</f>
        <v>134</v>
      </c>
      <c r="T33" s="240"/>
    </row>
    <row r="34" spans="1:20" x14ac:dyDescent="0.2">
      <c r="A34" s="249">
        <f t="shared" si="0"/>
        <v>27</v>
      </c>
      <c r="B34" s="242" t="s">
        <v>27</v>
      </c>
      <c r="C34" s="235"/>
      <c r="D34" s="243"/>
      <c r="E34" s="243"/>
      <c r="F34" s="244"/>
      <c r="G34" s="235">
        <f>'1 этап'!S18</f>
        <v>17</v>
      </c>
      <c r="H34" s="245"/>
      <c r="I34" s="245"/>
      <c r="J34" s="246"/>
      <c r="K34" s="247">
        <f>'1 этап'!S63</f>
        <v>15</v>
      </c>
      <c r="L34" s="245">
        <f>'2 этап'!BD13</f>
        <v>17</v>
      </c>
      <c r="M34" s="245">
        <f>'3 этап'!AJ15</f>
        <v>7</v>
      </c>
      <c r="N34" s="246"/>
      <c r="O34" s="247">
        <f>'1 этап'!BF20</f>
        <v>10</v>
      </c>
      <c r="P34" s="245">
        <f>'2 этап'!P10</f>
        <v>20</v>
      </c>
      <c r="Q34" s="245">
        <f>'3 этап'!P9</f>
        <v>17</v>
      </c>
      <c r="R34" s="246">
        <f>'4 этап'!P33</f>
        <v>30</v>
      </c>
      <c r="S34" s="239">
        <f>SUM(C34:R34)</f>
        <v>133</v>
      </c>
      <c r="T34" s="240"/>
    </row>
    <row r="35" spans="1:20" x14ac:dyDescent="0.2">
      <c r="A35" s="249">
        <f t="shared" si="0"/>
        <v>28</v>
      </c>
      <c r="B35" s="242" t="s">
        <v>71</v>
      </c>
      <c r="C35" s="235">
        <f>'1 этап'!AN27</f>
        <v>14</v>
      </c>
      <c r="D35" s="243">
        <f>'2 этап'!AJ18</f>
        <v>7</v>
      </c>
      <c r="E35" s="243">
        <f>'3 этап'!BD19</f>
        <v>14</v>
      </c>
      <c r="F35" s="244"/>
      <c r="G35" s="235">
        <f>'1 этап'!S36</f>
        <v>7</v>
      </c>
      <c r="H35" s="245">
        <f>'2 этап'!AJ56</f>
        <v>7</v>
      </c>
      <c r="I35" s="245">
        <f>'3 этап'!R62</f>
        <v>10</v>
      </c>
      <c r="J35" s="246"/>
      <c r="K35" s="247"/>
      <c r="L35" s="245">
        <f>'2 этап'!BD22</f>
        <v>7</v>
      </c>
      <c r="M35" s="245"/>
      <c r="N35" s="246"/>
      <c r="O35" s="247">
        <f>'1 этап'!BF22</f>
        <v>7</v>
      </c>
      <c r="P35" s="245">
        <f>'2 этап'!P16</f>
        <v>17</v>
      </c>
      <c r="Q35" s="245"/>
      <c r="R35" s="246">
        <f>'4 этап'!P40</f>
        <v>20</v>
      </c>
      <c r="S35" s="239">
        <f>SUM(C35:R35)</f>
        <v>110</v>
      </c>
      <c r="T35" s="240"/>
    </row>
    <row r="36" spans="1:20" x14ac:dyDescent="0.2">
      <c r="A36" s="249">
        <f t="shared" si="0"/>
        <v>29</v>
      </c>
      <c r="B36" s="242" t="s">
        <v>22</v>
      </c>
      <c r="C36" s="235">
        <f>'1 этап'!AN24</f>
        <v>15</v>
      </c>
      <c r="D36" s="243">
        <f>'2 этап'!AJ12</f>
        <v>31</v>
      </c>
      <c r="E36" s="243"/>
      <c r="F36" s="244"/>
      <c r="G36" s="235">
        <f>'1 этап'!S19</f>
        <v>17</v>
      </c>
      <c r="H36" s="245">
        <f>'2 этап'!AJ46</f>
        <v>25</v>
      </c>
      <c r="I36" s="245">
        <f>'3 этап'!R55</f>
        <v>21</v>
      </c>
      <c r="J36" s="246"/>
      <c r="K36" s="247"/>
      <c r="L36" s="245"/>
      <c r="M36" s="245"/>
      <c r="N36" s="246"/>
      <c r="O36" s="247"/>
      <c r="P36" s="245"/>
      <c r="Q36" s="245"/>
      <c r="R36" s="246"/>
      <c r="S36" s="239">
        <f>SUM(C36:R36)</f>
        <v>109</v>
      </c>
      <c r="T36" s="240"/>
    </row>
    <row r="37" spans="1:20" x14ac:dyDescent="0.2">
      <c r="A37" s="249">
        <f t="shared" si="0"/>
        <v>30</v>
      </c>
      <c r="B37" s="242" t="s">
        <v>82</v>
      </c>
      <c r="C37" s="250">
        <f>'1 этап'!AN18</f>
        <v>22</v>
      </c>
      <c r="D37" s="243">
        <f>'2 этап'!AJ11</f>
        <v>15</v>
      </c>
      <c r="E37" s="243"/>
      <c r="F37" s="244"/>
      <c r="G37" s="251"/>
      <c r="H37" s="245"/>
      <c r="I37" s="245"/>
      <c r="J37" s="246"/>
      <c r="K37" s="247"/>
      <c r="L37" s="245">
        <f>'2 этап'!BD12</f>
        <v>7</v>
      </c>
      <c r="M37" s="245">
        <f>'3 этап'!AJ14</f>
        <v>7</v>
      </c>
      <c r="N37" s="246"/>
      <c r="O37" s="247">
        <f>'1 этап'!BF7</f>
        <v>37</v>
      </c>
      <c r="P37" s="245"/>
      <c r="Q37" s="245"/>
      <c r="R37" s="246"/>
      <c r="S37" s="239">
        <f>SUM(C37:R37)</f>
        <v>88</v>
      </c>
      <c r="T37" s="240"/>
    </row>
    <row r="38" spans="1:20" x14ac:dyDescent="0.2">
      <c r="A38" s="249">
        <f t="shared" si="0"/>
        <v>31</v>
      </c>
      <c r="B38" s="242" t="s">
        <v>62</v>
      </c>
      <c r="C38" s="235">
        <f>'1 этап'!AN20</f>
        <v>20</v>
      </c>
      <c r="D38" s="243">
        <f>'2 этап'!AJ22</f>
        <v>20</v>
      </c>
      <c r="E38" s="243"/>
      <c r="F38" s="244"/>
      <c r="G38" s="235">
        <f>'1 этап'!S21</f>
        <v>15</v>
      </c>
      <c r="H38" s="245"/>
      <c r="I38" s="245">
        <f>'3 этап'!R65</f>
        <v>24</v>
      </c>
      <c r="J38" s="246"/>
      <c r="K38" s="247"/>
      <c r="L38" s="245"/>
      <c r="M38" s="245"/>
      <c r="N38" s="246"/>
      <c r="O38" s="247"/>
      <c r="P38" s="245"/>
      <c r="Q38" s="245">
        <f>'3 этап'!P13</f>
        <v>7</v>
      </c>
      <c r="R38" s="246"/>
      <c r="S38" s="239">
        <f>SUM(C38:R38)</f>
        <v>86</v>
      </c>
      <c r="T38" s="240"/>
    </row>
    <row r="39" spans="1:20" x14ac:dyDescent="0.2">
      <c r="A39" s="249">
        <f t="shared" si="0"/>
        <v>32</v>
      </c>
      <c r="B39" s="242" t="s">
        <v>127</v>
      </c>
      <c r="C39" s="235"/>
      <c r="D39" s="243"/>
      <c r="E39" s="243"/>
      <c r="F39" s="244"/>
      <c r="G39" s="235"/>
      <c r="H39" s="245"/>
      <c r="I39" s="245"/>
      <c r="J39" s="246"/>
      <c r="K39" s="247"/>
      <c r="L39" s="245"/>
      <c r="M39" s="245"/>
      <c r="N39" s="246"/>
      <c r="O39" s="247"/>
      <c r="P39" s="245">
        <f>'2 этап'!P17</f>
        <v>84.5</v>
      </c>
      <c r="Q39" s="245"/>
      <c r="R39" s="246"/>
      <c r="S39" s="239">
        <f>SUM(C39:R39)</f>
        <v>84.5</v>
      </c>
      <c r="T39" s="240"/>
    </row>
    <row r="40" spans="1:20" x14ac:dyDescent="0.2">
      <c r="A40" s="249">
        <f t="shared" si="0"/>
        <v>33</v>
      </c>
      <c r="B40" s="242" t="s">
        <v>28</v>
      </c>
      <c r="C40" s="235"/>
      <c r="D40" s="243"/>
      <c r="E40" s="243">
        <f>'3 этап'!BD33</f>
        <v>14</v>
      </c>
      <c r="F40" s="244"/>
      <c r="G40" s="235">
        <f>'1 этап'!S38</f>
        <v>7</v>
      </c>
      <c r="H40" s="245"/>
      <c r="I40" s="245">
        <f>'3 этап'!R76</f>
        <v>27</v>
      </c>
      <c r="J40" s="246"/>
      <c r="K40" s="247"/>
      <c r="L40" s="245"/>
      <c r="M40" s="245">
        <f>'3 этап'!AJ38</f>
        <v>7</v>
      </c>
      <c r="N40" s="246"/>
      <c r="O40" s="247"/>
      <c r="P40" s="245"/>
      <c r="Q40" s="245">
        <f>'3 этап'!P19</f>
        <v>15</v>
      </c>
      <c r="R40" s="246">
        <f>'4 этап'!P49</f>
        <v>10</v>
      </c>
      <c r="S40" s="239">
        <f>SUM(C40:R40)</f>
        <v>80</v>
      </c>
      <c r="T40" s="240"/>
    </row>
    <row r="41" spans="1:20" x14ac:dyDescent="0.2">
      <c r="A41" s="249">
        <f t="shared" si="0"/>
        <v>34</v>
      </c>
      <c r="B41" s="242" t="s">
        <v>137</v>
      </c>
      <c r="C41" s="235"/>
      <c r="D41" s="243">
        <f>'2 этап'!AJ30</f>
        <v>30</v>
      </c>
      <c r="E41" s="243">
        <f>'3 этап'!BD31</f>
        <v>27</v>
      </c>
      <c r="F41" s="244"/>
      <c r="G41" s="235"/>
      <c r="H41" s="245"/>
      <c r="I41" s="245">
        <f>'3 этап'!R73</f>
        <v>20</v>
      </c>
      <c r="J41" s="246"/>
      <c r="K41" s="247"/>
      <c r="L41" s="245"/>
      <c r="M41" s="245"/>
      <c r="N41" s="246"/>
      <c r="O41" s="247"/>
      <c r="P41" s="245"/>
      <c r="Q41" s="245"/>
      <c r="R41" s="246"/>
      <c r="S41" s="239">
        <f>SUM(C41:R41)</f>
        <v>77</v>
      </c>
      <c r="T41" s="240"/>
    </row>
    <row r="42" spans="1:20" x14ac:dyDescent="0.2">
      <c r="A42" s="249">
        <f t="shared" si="0"/>
        <v>35</v>
      </c>
      <c r="B42" s="252" t="s">
        <v>124</v>
      </c>
      <c r="C42" s="250"/>
      <c r="D42" s="243"/>
      <c r="E42" s="243"/>
      <c r="F42" s="244"/>
      <c r="G42" s="251"/>
      <c r="H42" s="245"/>
      <c r="I42" s="245"/>
      <c r="J42" s="246"/>
      <c r="K42" s="247">
        <f>'1 этап'!S46</f>
        <v>70</v>
      </c>
      <c r="L42" s="245"/>
      <c r="M42" s="245"/>
      <c r="N42" s="246"/>
      <c r="O42" s="247"/>
      <c r="P42" s="245"/>
      <c r="Q42" s="245"/>
      <c r="R42" s="246"/>
      <c r="S42" s="239">
        <f>SUM(C42:R42)</f>
        <v>70</v>
      </c>
      <c r="T42" s="240"/>
    </row>
    <row r="43" spans="1:20" x14ac:dyDescent="0.2">
      <c r="A43" s="249">
        <f t="shared" si="0"/>
        <v>36</v>
      </c>
      <c r="B43" s="242" t="s">
        <v>117</v>
      </c>
      <c r="C43" s="250"/>
      <c r="D43" s="243">
        <f>'2 этап'!AJ10</f>
        <v>10</v>
      </c>
      <c r="E43" s="243"/>
      <c r="F43" s="244"/>
      <c r="G43" s="251"/>
      <c r="H43" s="245">
        <f>'2 этап'!AJ45</f>
        <v>40</v>
      </c>
      <c r="I43" s="245"/>
      <c r="J43" s="246"/>
      <c r="K43" s="247">
        <f>'1 этап'!S68</f>
        <v>10</v>
      </c>
      <c r="L43" s="245"/>
      <c r="M43" s="245">
        <f>'3 этап'!AJ33</f>
        <v>10</v>
      </c>
      <c r="N43" s="246"/>
      <c r="O43" s="247"/>
      <c r="P43" s="245"/>
      <c r="Q43" s="245"/>
      <c r="R43" s="246"/>
      <c r="S43" s="239">
        <f>SUM(C43:R43)</f>
        <v>70</v>
      </c>
      <c r="T43" s="240"/>
    </row>
    <row r="44" spans="1:20" x14ac:dyDescent="0.2">
      <c r="A44" s="249">
        <f t="shared" ref="A44:A81" si="2">1+A43</f>
        <v>37</v>
      </c>
      <c r="B44" s="242" t="s">
        <v>63</v>
      </c>
      <c r="C44" s="235"/>
      <c r="D44" s="243"/>
      <c r="E44" s="243"/>
      <c r="F44" s="244"/>
      <c r="G44" s="235">
        <f>'1 этап'!S24</f>
        <v>10</v>
      </c>
      <c r="H44" s="245">
        <f>'2 этап'!AJ39</f>
        <v>10</v>
      </c>
      <c r="I44" s="245">
        <f>'3 этап'!R47</f>
        <v>27</v>
      </c>
      <c r="J44" s="246"/>
      <c r="K44" s="247"/>
      <c r="L44" s="245">
        <f>'2 этап'!BD6</f>
        <v>15</v>
      </c>
      <c r="M44" s="245">
        <f>'3 этап'!AJ6</f>
        <v>7</v>
      </c>
      <c r="N44" s="246"/>
      <c r="O44" s="247"/>
      <c r="P44" s="245"/>
      <c r="Q44" s="245"/>
      <c r="R44" s="246"/>
      <c r="S44" s="239">
        <f>SUM(C44:R44)</f>
        <v>69</v>
      </c>
      <c r="T44" s="240"/>
    </row>
    <row r="45" spans="1:20" x14ac:dyDescent="0.2">
      <c r="A45" s="249">
        <f t="shared" si="2"/>
        <v>38</v>
      </c>
      <c r="B45" s="242" t="s">
        <v>79</v>
      </c>
      <c r="C45" s="250">
        <f>'1 этап'!AN8</f>
        <v>67</v>
      </c>
      <c r="D45" s="243"/>
      <c r="E45" s="243"/>
      <c r="F45" s="244"/>
      <c r="G45" s="251"/>
      <c r="H45" s="245"/>
      <c r="I45" s="245"/>
      <c r="J45" s="246"/>
      <c r="K45" s="247"/>
      <c r="L45" s="245"/>
      <c r="M45" s="245"/>
      <c r="N45" s="246"/>
      <c r="O45" s="247"/>
      <c r="P45" s="245"/>
      <c r="Q45" s="245"/>
      <c r="R45" s="246"/>
      <c r="S45" s="239">
        <f>SUM(C45:R45)</f>
        <v>67</v>
      </c>
      <c r="T45" s="240"/>
    </row>
    <row r="46" spans="1:20" x14ac:dyDescent="0.2">
      <c r="A46" s="249">
        <f t="shared" si="2"/>
        <v>39</v>
      </c>
      <c r="B46" s="242" t="s">
        <v>125</v>
      </c>
      <c r="C46" s="250"/>
      <c r="D46" s="243"/>
      <c r="E46" s="243">
        <f>'3 этап'!BD15</f>
        <v>10</v>
      </c>
      <c r="F46" s="244"/>
      <c r="G46" s="251"/>
      <c r="H46" s="245">
        <f>'2 этап'!AJ51</f>
        <v>14</v>
      </c>
      <c r="I46" s="245"/>
      <c r="J46" s="246"/>
      <c r="K46" s="247">
        <f>'1 этап'!S52</f>
        <v>31</v>
      </c>
      <c r="L46" s="245">
        <f>'2 этап'!BD19</f>
        <v>10</v>
      </c>
      <c r="M46" s="245"/>
      <c r="N46" s="246"/>
      <c r="O46" s="247"/>
      <c r="P46" s="245"/>
      <c r="Q46" s="245"/>
      <c r="R46" s="246"/>
      <c r="S46" s="239">
        <f>SUM(C46:R46)</f>
        <v>65</v>
      </c>
      <c r="T46" s="240"/>
    </row>
    <row r="47" spans="1:20" x14ac:dyDescent="0.2">
      <c r="A47" s="249">
        <f t="shared" si="2"/>
        <v>40</v>
      </c>
      <c r="B47" s="242" t="s">
        <v>116</v>
      </c>
      <c r="C47" s="250"/>
      <c r="D47" s="243"/>
      <c r="E47" s="243">
        <f>'3 этап'!BD5</f>
        <v>47</v>
      </c>
      <c r="F47" s="244"/>
      <c r="G47" s="251"/>
      <c r="H47" s="245"/>
      <c r="I47" s="245"/>
      <c r="J47" s="246"/>
      <c r="K47" s="247">
        <f>'1 этап'!S67</f>
        <v>10</v>
      </c>
      <c r="L47" s="245">
        <f>'2 этап'!BD3</f>
        <v>7</v>
      </c>
      <c r="M47" s="245">
        <f>'3 этап'!AJ3</f>
        <v>0</v>
      </c>
      <c r="N47" s="246"/>
      <c r="O47" s="247"/>
      <c r="P47" s="245"/>
      <c r="Q47" s="245"/>
      <c r="R47" s="246"/>
      <c r="S47" s="239">
        <f>SUM(C47:R47)</f>
        <v>64</v>
      </c>
      <c r="T47" s="240"/>
    </row>
    <row r="48" spans="1:20" x14ac:dyDescent="0.2">
      <c r="A48" s="249">
        <f t="shared" si="2"/>
        <v>41</v>
      </c>
      <c r="B48" s="242" t="s">
        <v>19</v>
      </c>
      <c r="C48" s="235">
        <f>'1 этап'!AN26</f>
        <v>14</v>
      </c>
      <c r="D48" s="243"/>
      <c r="E48" s="243">
        <f>'3 этап'!BD24</f>
        <v>17</v>
      </c>
      <c r="F48" s="244"/>
      <c r="G48" s="235">
        <f>'1 этап'!S33</f>
        <v>7.5</v>
      </c>
      <c r="H48" s="245"/>
      <c r="I48" s="245">
        <f>'3 этап'!R51</f>
        <v>14</v>
      </c>
      <c r="J48" s="246"/>
      <c r="K48" s="247"/>
      <c r="L48" s="245"/>
      <c r="M48" s="245">
        <f>'3 этап'!AJ12</f>
        <v>7</v>
      </c>
      <c r="N48" s="246"/>
      <c r="O48" s="247"/>
      <c r="P48" s="245"/>
      <c r="Q48" s="245"/>
      <c r="R48" s="246"/>
      <c r="S48" s="239">
        <f>SUM(C48:R48)</f>
        <v>59.5</v>
      </c>
      <c r="T48" s="240"/>
    </row>
    <row r="49" spans="1:20" x14ac:dyDescent="0.2">
      <c r="A49" s="249">
        <f t="shared" si="2"/>
        <v>42</v>
      </c>
      <c r="B49" s="242" t="s">
        <v>70</v>
      </c>
      <c r="C49" s="235">
        <f>'1 этап'!AN28</f>
        <v>10</v>
      </c>
      <c r="D49" s="243"/>
      <c r="E49" s="243">
        <f>'3 этап'!BD10</f>
        <v>40</v>
      </c>
      <c r="F49" s="244"/>
      <c r="G49" s="235">
        <f>'1 этап'!S35</f>
        <v>7</v>
      </c>
      <c r="H49" s="245"/>
      <c r="I49" s="245"/>
      <c r="J49" s="246"/>
      <c r="K49" s="247"/>
      <c r="L49" s="245"/>
      <c r="M49" s="245"/>
      <c r="N49" s="246"/>
      <c r="O49" s="247"/>
      <c r="P49" s="245"/>
      <c r="Q49" s="245"/>
      <c r="R49" s="246"/>
      <c r="S49" s="239">
        <f>SUM(C49:R49)</f>
        <v>57</v>
      </c>
      <c r="T49" s="240"/>
    </row>
    <row r="50" spans="1:20" x14ac:dyDescent="0.2">
      <c r="A50" s="249">
        <f t="shared" si="2"/>
        <v>43</v>
      </c>
      <c r="B50" s="242" t="s">
        <v>179</v>
      </c>
      <c r="C50" s="250"/>
      <c r="D50" s="243"/>
      <c r="E50" s="243"/>
      <c r="F50" s="244"/>
      <c r="G50" s="251"/>
      <c r="H50" s="245"/>
      <c r="I50" s="245"/>
      <c r="J50" s="246"/>
      <c r="K50" s="247"/>
      <c r="L50" s="245"/>
      <c r="M50" s="245">
        <f>'3 этап'!AJ34</f>
        <v>44.5</v>
      </c>
      <c r="N50" s="246"/>
      <c r="O50" s="247"/>
      <c r="P50" s="245"/>
      <c r="Q50" s="245"/>
      <c r="R50" s="246"/>
      <c r="S50" s="239">
        <f>SUM(C50:R50)</f>
        <v>44.5</v>
      </c>
      <c r="T50" s="240"/>
    </row>
    <row r="51" spans="1:20" x14ac:dyDescent="0.2">
      <c r="A51" s="249">
        <f t="shared" si="2"/>
        <v>44</v>
      </c>
      <c r="B51" s="242" t="s">
        <v>84</v>
      </c>
      <c r="C51" s="250">
        <f>'1 этап'!AN21</f>
        <v>20</v>
      </c>
      <c r="D51" s="243"/>
      <c r="E51" s="243">
        <f>'3 этап'!BD34</f>
        <v>15</v>
      </c>
      <c r="F51" s="244"/>
      <c r="G51" s="251"/>
      <c r="H51" s="245"/>
      <c r="I51" s="245">
        <f>'3 этап'!R77</f>
        <v>7</v>
      </c>
      <c r="J51" s="246"/>
      <c r="K51" s="247"/>
      <c r="L51" s="245"/>
      <c r="M51" s="245"/>
      <c r="N51" s="246"/>
      <c r="O51" s="247"/>
      <c r="P51" s="245"/>
      <c r="Q51" s="245"/>
      <c r="R51" s="246"/>
      <c r="S51" s="239">
        <f>SUM(C51:R51)</f>
        <v>42</v>
      </c>
      <c r="T51" s="240"/>
    </row>
    <row r="52" spans="1:20" x14ac:dyDescent="0.2">
      <c r="A52" s="249">
        <f t="shared" si="2"/>
        <v>45</v>
      </c>
      <c r="B52" s="242" t="s">
        <v>239</v>
      </c>
      <c r="C52" s="250"/>
      <c r="D52" s="243"/>
      <c r="E52" s="243">
        <f>'3 этап'!BD2</f>
        <v>40</v>
      </c>
      <c r="F52" s="244"/>
      <c r="G52" s="251"/>
      <c r="H52" s="245"/>
      <c r="I52" s="245"/>
      <c r="J52" s="246"/>
      <c r="K52" s="247"/>
      <c r="L52" s="245"/>
      <c r="M52" s="245"/>
      <c r="N52" s="246"/>
      <c r="O52" s="247"/>
      <c r="P52" s="245"/>
      <c r="Q52" s="245"/>
      <c r="R52" s="246"/>
      <c r="S52" s="239">
        <f>SUM(C52:R52)</f>
        <v>40</v>
      </c>
      <c r="T52" s="240"/>
    </row>
    <row r="53" spans="1:20" x14ac:dyDescent="0.2">
      <c r="A53" s="249">
        <f t="shared" si="2"/>
        <v>46</v>
      </c>
      <c r="B53" s="242" t="s">
        <v>104</v>
      </c>
      <c r="C53" s="250"/>
      <c r="D53" s="243"/>
      <c r="E53" s="243"/>
      <c r="F53" s="244"/>
      <c r="G53" s="251"/>
      <c r="H53" s="245"/>
      <c r="I53" s="245"/>
      <c r="J53" s="246"/>
      <c r="K53" s="247"/>
      <c r="L53" s="245"/>
      <c r="M53" s="245"/>
      <c r="N53" s="246"/>
      <c r="O53" s="247">
        <f>'1 этап'!BF21</f>
        <v>10</v>
      </c>
      <c r="P53" s="245">
        <f>'2 этап'!P12</f>
        <v>15</v>
      </c>
      <c r="Q53" s="245">
        <f>'3 этап'!P10</f>
        <v>14</v>
      </c>
      <c r="R53" s="246">
        <f>'4 этап'!P35</f>
        <v>0</v>
      </c>
      <c r="S53" s="239">
        <f>SUM(C53:R53)</f>
        <v>39</v>
      </c>
      <c r="T53" s="240"/>
    </row>
    <row r="54" spans="1:20" x14ac:dyDescent="0.2">
      <c r="A54" s="249">
        <f t="shared" si="2"/>
        <v>47</v>
      </c>
      <c r="B54" s="242" t="s">
        <v>164</v>
      </c>
      <c r="C54" s="235"/>
      <c r="D54" s="243"/>
      <c r="E54" s="243"/>
      <c r="F54" s="244"/>
      <c r="G54" s="235"/>
      <c r="H54" s="245"/>
      <c r="I54" s="245">
        <f>'3 этап'!R56</f>
        <v>10</v>
      </c>
      <c r="J54" s="246"/>
      <c r="K54" s="247"/>
      <c r="L54" s="245">
        <f>'2 этап'!BD14</f>
        <v>21</v>
      </c>
      <c r="M54" s="245"/>
      <c r="N54" s="246"/>
      <c r="O54" s="247"/>
      <c r="P54" s="245"/>
      <c r="Q54" s="245"/>
      <c r="R54" s="246">
        <f>'4 этап'!P34</f>
        <v>7</v>
      </c>
      <c r="S54" s="239">
        <f>SUM(C54:R54)</f>
        <v>38</v>
      </c>
      <c r="T54" s="240"/>
    </row>
    <row r="55" spans="1:20" x14ac:dyDescent="0.2">
      <c r="A55" s="249">
        <f t="shared" si="2"/>
        <v>48</v>
      </c>
      <c r="B55" s="242" t="s">
        <v>131</v>
      </c>
      <c r="C55" s="235"/>
      <c r="D55" s="243"/>
      <c r="E55" s="243"/>
      <c r="F55" s="244"/>
      <c r="G55" s="235"/>
      <c r="H55" s="245">
        <f>'2 этап'!AJ40</f>
        <v>7</v>
      </c>
      <c r="I55" s="245">
        <f>'3 этап'!R48</f>
        <v>10</v>
      </c>
      <c r="J55" s="246"/>
      <c r="K55" s="247"/>
      <c r="L55" s="245">
        <f>'2 этап'!BD7</f>
        <v>7</v>
      </c>
      <c r="M55" s="245"/>
      <c r="N55" s="246"/>
      <c r="O55" s="247"/>
      <c r="P55" s="245">
        <f>'2 этап'!P5</f>
        <v>10</v>
      </c>
      <c r="Q55" s="245"/>
      <c r="R55" s="246"/>
      <c r="S55" s="239">
        <f>SUM(C55:R55)</f>
        <v>34</v>
      </c>
      <c r="T55" s="240"/>
    </row>
    <row r="56" spans="1:20" x14ac:dyDescent="0.2">
      <c r="A56" s="249">
        <f t="shared" si="2"/>
        <v>49</v>
      </c>
      <c r="B56" s="252" t="s">
        <v>210</v>
      </c>
      <c r="C56" s="250"/>
      <c r="D56" s="243"/>
      <c r="E56" s="243"/>
      <c r="F56" s="244"/>
      <c r="G56" s="247"/>
      <c r="H56" s="245"/>
      <c r="I56" s="245">
        <f>'3 этап'!R53</f>
        <v>32</v>
      </c>
      <c r="J56" s="246"/>
      <c r="K56" s="247"/>
      <c r="L56" s="245"/>
      <c r="M56" s="245"/>
      <c r="N56" s="246"/>
      <c r="O56" s="247"/>
      <c r="P56" s="245"/>
      <c r="Q56" s="245"/>
      <c r="R56" s="246"/>
      <c r="S56" s="239">
        <f>SUM(C56:R56)</f>
        <v>32</v>
      </c>
      <c r="T56" s="240"/>
    </row>
    <row r="57" spans="1:20" x14ac:dyDescent="0.2">
      <c r="A57" s="249">
        <f t="shared" si="2"/>
        <v>50</v>
      </c>
      <c r="B57" s="242" t="s">
        <v>121</v>
      </c>
      <c r="C57" s="250"/>
      <c r="D57" s="243">
        <f>'2 этап'!AJ24</f>
        <v>10</v>
      </c>
      <c r="E57" s="243"/>
      <c r="F57" s="244"/>
      <c r="G57" s="247"/>
      <c r="H57" s="245">
        <f>'2 этап'!AJ61</f>
        <v>14</v>
      </c>
      <c r="I57" s="245"/>
      <c r="J57" s="246"/>
      <c r="K57" s="247">
        <f>'1 этап'!S75</f>
        <v>7</v>
      </c>
      <c r="L57" s="245"/>
      <c r="M57" s="245"/>
      <c r="N57" s="246"/>
      <c r="O57" s="247"/>
      <c r="P57" s="245"/>
      <c r="Q57" s="245"/>
      <c r="R57" s="246"/>
      <c r="S57" s="239">
        <f>SUM(C57:R57)</f>
        <v>31</v>
      </c>
      <c r="T57" s="240"/>
    </row>
    <row r="58" spans="1:20" x14ac:dyDescent="0.2">
      <c r="A58" s="249">
        <f t="shared" si="2"/>
        <v>51</v>
      </c>
      <c r="B58" s="242" t="s">
        <v>126</v>
      </c>
      <c r="C58" s="250"/>
      <c r="D58" s="243"/>
      <c r="E58" s="243"/>
      <c r="F58" s="244"/>
      <c r="G58" s="247"/>
      <c r="H58" s="245"/>
      <c r="I58" s="245"/>
      <c r="J58" s="246"/>
      <c r="K58" s="247"/>
      <c r="L58" s="245">
        <f>'2 этап'!BD15</f>
        <v>7</v>
      </c>
      <c r="M58" s="245">
        <f>'3 этап'!AJ17</f>
        <v>7</v>
      </c>
      <c r="N58" s="246"/>
      <c r="O58" s="247">
        <f>'1 этап'!BF15</f>
        <v>17</v>
      </c>
      <c r="P58" s="245">
        <f>'2 этап'!P3</f>
        <v>0</v>
      </c>
      <c r="Q58" s="245"/>
      <c r="R58" s="246"/>
      <c r="S58" s="239">
        <f>SUM(C58:R58)</f>
        <v>31</v>
      </c>
      <c r="T58" s="240"/>
    </row>
    <row r="59" spans="1:20" x14ac:dyDescent="0.2">
      <c r="A59" s="249">
        <f t="shared" si="2"/>
        <v>52</v>
      </c>
      <c r="B59" s="252" t="s">
        <v>114</v>
      </c>
      <c r="C59" s="250"/>
      <c r="D59" s="243"/>
      <c r="E59" s="243">
        <f>'3 этап'!BD6</f>
        <v>14</v>
      </c>
      <c r="F59" s="244"/>
      <c r="G59" s="247"/>
      <c r="H59" s="245"/>
      <c r="I59" s="245"/>
      <c r="J59" s="246"/>
      <c r="K59" s="247">
        <f>'1 этап'!S61</f>
        <v>17</v>
      </c>
      <c r="L59" s="245"/>
      <c r="M59" s="245"/>
      <c r="N59" s="246"/>
      <c r="O59" s="247"/>
      <c r="P59" s="245"/>
      <c r="Q59" s="245"/>
      <c r="R59" s="246"/>
      <c r="S59" s="239">
        <f>SUM(C59:R59)</f>
        <v>31</v>
      </c>
      <c r="T59" s="240"/>
    </row>
    <row r="60" spans="1:20" x14ac:dyDescent="0.2">
      <c r="A60" s="249">
        <f t="shared" si="2"/>
        <v>53</v>
      </c>
      <c r="B60" s="242" t="s">
        <v>148</v>
      </c>
      <c r="C60" s="235"/>
      <c r="D60" s="243"/>
      <c r="E60" s="243"/>
      <c r="F60" s="244"/>
      <c r="G60" s="238"/>
      <c r="H60" s="245">
        <f>'2 этап'!AJ54</f>
        <v>30</v>
      </c>
      <c r="I60" s="245"/>
      <c r="J60" s="246"/>
      <c r="K60" s="247"/>
      <c r="L60" s="245"/>
      <c r="M60" s="245"/>
      <c r="N60" s="246"/>
      <c r="O60" s="247"/>
      <c r="P60" s="245"/>
      <c r="Q60" s="245"/>
      <c r="R60" s="246"/>
      <c r="S60" s="239">
        <f>SUM(C60:R60)</f>
        <v>30</v>
      </c>
      <c r="T60" s="240"/>
    </row>
    <row r="61" spans="1:20" x14ac:dyDescent="0.2">
      <c r="A61" s="249">
        <f t="shared" si="2"/>
        <v>54</v>
      </c>
      <c r="B61" s="242" t="s">
        <v>170</v>
      </c>
      <c r="C61" s="250"/>
      <c r="D61" s="243"/>
      <c r="E61" s="243"/>
      <c r="F61" s="244"/>
      <c r="G61" s="247"/>
      <c r="H61" s="245"/>
      <c r="I61" s="245">
        <f>'3 этап'!R49</f>
        <v>20</v>
      </c>
      <c r="J61" s="246"/>
      <c r="K61" s="247"/>
      <c r="L61" s="245"/>
      <c r="M61" s="245">
        <f>'3 этап'!AJ8</f>
        <v>10</v>
      </c>
      <c r="N61" s="246"/>
      <c r="O61" s="247"/>
      <c r="P61" s="245"/>
      <c r="Q61" s="245"/>
      <c r="R61" s="246"/>
      <c r="S61" s="239">
        <f>SUM(C61:R61)</f>
        <v>30</v>
      </c>
      <c r="T61" s="240"/>
    </row>
    <row r="62" spans="1:20" x14ac:dyDescent="0.2">
      <c r="A62" s="249">
        <f t="shared" si="2"/>
        <v>55</v>
      </c>
      <c r="B62" s="242" t="s">
        <v>112</v>
      </c>
      <c r="C62" s="250"/>
      <c r="D62" s="243"/>
      <c r="E62" s="243"/>
      <c r="F62" s="244"/>
      <c r="G62" s="247"/>
      <c r="H62" s="245"/>
      <c r="I62" s="245"/>
      <c r="J62" s="246"/>
      <c r="K62" s="247">
        <f>'1 этап'!S55</f>
        <v>27</v>
      </c>
      <c r="L62" s="245"/>
      <c r="M62" s="245"/>
      <c r="N62" s="246"/>
      <c r="O62" s="247"/>
      <c r="P62" s="245"/>
      <c r="Q62" s="245"/>
      <c r="R62" s="246"/>
      <c r="S62" s="239">
        <f>SUM(C62:R62)</f>
        <v>27</v>
      </c>
      <c r="T62" s="240"/>
    </row>
    <row r="63" spans="1:20" x14ac:dyDescent="0.2">
      <c r="A63" s="249">
        <f t="shared" si="2"/>
        <v>56</v>
      </c>
      <c r="B63" s="242" t="s">
        <v>69</v>
      </c>
      <c r="C63" s="235"/>
      <c r="D63" s="243">
        <f>'2 этап'!AJ4</f>
        <v>10</v>
      </c>
      <c r="E63" s="243"/>
      <c r="F63" s="244"/>
      <c r="G63" s="238">
        <f>'1 этап'!S34</f>
        <v>7</v>
      </c>
      <c r="H63" s="245"/>
      <c r="I63" s="245">
        <f>'3 этап'!R45</f>
        <v>10</v>
      </c>
      <c r="J63" s="246"/>
      <c r="K63" s="247"/>
      <c r="L63" s="245"/>
      <c r="M63" s="245"/>
      <c r="N63" s="246"/>
      <c r="O63" s="247"/>
      <c r="P63" s="245"/>
      <c r="Q63" s="245"/>
      <c r="R63" s="246"/>
      <c r="S63" s="239">
        <f>SUM(C63:R63)</f>
        <v>27</v>
      </c>
      <c r="T63" s="240"/>
    </row>
    <row r="64" spans="1:20" x14ac:dyDescent="0.2">
      <c r="A64" s="249">
        <f t="shared" si="2"/>
        <v>57</v>
      </c>
      <c r="B64" s="242" t="s">
        <v>65</v>
      </c>
      <c r="C64" s="235"/>
      <c r="D64" s="243"/>
      <c r="E64" s="243"/>
      <c r="F64" s="244"/>
      <c r="G64" s="238">
        <f>'1 этап'!S28</f>
        <v>10</v>
      </c>
      <c r="H64" s="245"/>
      <c r="I64" s="245">
        <f>'3 этап'!R58</f>
        <v>15</v>
      </c>
      <c r="J64" s="246"/>
      <c r="K64" s="247"/>
      <c r="L64" s="245"/>
      <c r="M64" s="245"/>
      <c r="N64" s="246"/>
      <c r="O64" s="247"/>
      <c r="P64" s="245"/>
      <c r="Q64" s="245"/>
      <c r="R64" s="246"/>
      <c r="S64" s="239">
        <f>SUM(C64:R64)</f>
        <v>25</v>
      </c>
      <c r="T64" s="240"/>
    </row>
    <row r="65" spans="1:20" x14ac:dyDescent="0.2">
      <c r="A65" s="249">
        <f t="shared" si="2"/>
        <v>58</v>
      </c>
      <c r="B65" s="242" t="s">
        <v>26</v>
      </c>
      <c r="C65" s="235"/>
      <c r="D65" s="243"/>
      <c r="E65" s="243"/>
      <c r="F65" s="244"/>
      <c r="G65" s="238">
        <f>'1 этап'!S25</f>
        <v>10</v>
      </c>
      <c r="H65" s="245">
        <f>'2 этап'!AJ43</f>
        <v>14</v>
      </c>
      <c r="I65" s="245"/>
      <c r="J65" s="246"/>
      <c r="K65" s="247"/>
      <c r="L65" s="245"/>
      <c r="M65" s="245"/>
      <c r="N65" s="246"/>
      <c r="O65" s="247"/>
      <c r="P65" s="245"/>
      <c r="Q65" s="245"/>
      <c r="R65" s="246"/>
      <c r="S65" s="239">
        <f>SUM(C65:R65)</f>
        <v>24</v>
      </c>
      <c r="T65" s="240"/>
    </row>
    <row r="66" spans="1:20" x14ac:dyDescent="0.2">
      <c r="A66" s="249">
        <f t="shared" si="2"/>
        <v>59</v>
      </c>
      <c r="B66" s="242" t="s">
        <v>120</v>
      </c>
      <c r="C66" s="250"/>
      <c r="D66" s="243"/>
      <c r="E66" s="243"/>
      <c r="F66" s="244"/>
      <c r="G66" s="247"/>
      <c r="H66" s="245"/>
      <c r="I66" s="245"/>
      <c r="J66" s="246"/>
      <c r="K66" s="247">
        <f>'1 этап'!S72</f>
        <v>10</v>
      </c>
      <c r="L66" s="245">
        <f>'2 этап'!BD34</f>
        <v>14</v>
      </c>
      <c r="M66" s="245"/>
      <c r="N66" s="246"/>
      <c r="O66" s="247"/>
      <c r="P66" s="245"/>
      <c r="Q66" s="245"/>
      <c r="R66" s="246"/>
      <c r="S66" s="239">
        <f>SUM(C66:R66)</f>
        <v>24</v>
      </c>
      <c r="T66" s="240"/>
    </row>
    <row r="67" spans="1:20" x14ac:dyDescent="0.2">
      <c r="A67" s="249">
        <f t="shared" si="2"/>
        <v>60</v>
      </c>
      <c r="B67" s="242" t="s">
        <v>139</v>
      </c>
      <c r="C67" s="250"/>
      <c r="D67" s="243">
        <f>'2 этап'!AJ21</f>
        <v>20</v>
      </c>
      <c r="E67" s="243"/>
      <c r="F67" s="244"/>
      <c r="G67" s="247"/>
      <c r="H67" s="245"/>
      <c r="I67" s="245"/>
      <c r="J67" s="246"/>
      <c r="K67" s="247"/>
      <c r="L67" s="245"/>
      <c r="M67" s="245"/>
      <c r="N67" s="246"/>
      <c r="O67" s="247"/>
      <c r="P67" s="245"/>
      <c r="Q67" s="245"/>
      <c r="R67" s="246"/>
      <c r="S67" s="239">
        <f>SUM(C67:R67)</f>
        <v>20</v>
      </c>
      <c r="T67" s="240"/>
    </row>
    <row r="68" spans="1:20" x14ac:dyDescent="0.2">
      <c r="A68" s="249">
        <f t="shared" si="2"/>
        <v>61</v>
      </c>
      <c r="B68" s="252" t="s">
        <v>118</v>
      </c>
      <c r="C68" s="250"/>
      <c r="D68" s="243"/>
      <c r="E68" s="243"/>
      <c r="F68" s="244"/>
      <c r="G68" s="247"/>
      <c r="H68" s="245"/>
      <c r="I68" s="245"/>
      <c r="J68" s="246"/>
      <c r="K68" s="247">
        <f>'1 этап'!S70</f>
        <v>10</v>
      </c>
      <c r="L68" s="245"/>
      <c r="M68" s="245"/>
      <c r="N68" s="246"/>
      <c r="O68" s="247"/>
      <c r="P68" s="245">
        <f>'2 этап'!P18</f>
        <v>10</v>
      </c>
      <c r="Q68" s="245"/>
      <c r="R68" s="246"/>
      <c r="S68" s="239">
        <f>SUM(C68:R68)</f>
        <v>20</v>
      </c>
      <c r="T68" s="240"/>
    </row>
    <row r="69" spans="1:20" x14ac:dyDescent="0.2">
      <c r="A69" s="249">
        <f t="shared" si="2"/>
        <v>62</v>
      </c>
      <c r="B69" s="242" t="s">
        <v>156</v>
      </c>
      <c r="C69" s="235"/>
      <c r="D69" s="243"/>
      <c r="E69" s="243"/>
      <c r="F69" s="244"/>
      <c r="G69" s="238"/>
      <c r="H69" s="245"/>
      <c r="I69" s="245"/>
      <c r="J69" s="246"/>
      <c r="K69" s="247"/>
      <c r="L69" s="245">
        <f>'2 этап'!BD8</f>
        <v>10</v>
      </c>
      <c r="M69" s="245">
        <f>'3 этап'!AJ7</f>
        <v>10</v>
      </c>
      <c r="N69" s="246"/>
      <c r="O69" s="247"/>
      <c r="P69" s="245"/>
      <c r="Q69" s="245"/>
      <c r="R69" s="246"/>
      <c r="S69" s="239">
        <f>SUM(C69:R69)</f>
        <v>20</v>
      </c>
      <c r="T69" s="240"/>
    </row>
    <row r="70" spans="1:20" x14ac:dyDescent="0.2">
      <c r="A70" s="249">
        <f t="shared" si="2"/>
        <v>63</v>
      </c>
      <c r="B70" s="242" t="s">
        <v>181</v>
      </c>
      <c r="C70" s="250"/>
      <c r="D70" s="243"/>
      <c r="E70" s="243"/>
      <c r="F70" s="244"/>
      <c r="G70" s="247"/>
      <c r="H70" s="245"/>
      <c r="I70" s="245"/>
      <c r="J70" s="246"/>
      <c r="K70" s="247"/>
      <c r="L70" s="245"/>
      <c r="M70" s="245">
        <f>'3 этап'!AJ37</f>
        <v>20</v>
      </c>
      <c r="N70" s="246"/>
      <c r="O70" s="247"/>
      <c r="P70" s="245"/>
      <c r="Q70" s="245"/>
      <c r="R70" s="246"/>
      <c r="S70" s="239">
        <f>SUM(C70:R70)</f>
        <v>20</v>
      </c>
      <c r="T70" s="240"/>
    </row>
    <row r="71" spans="1:20" x14ac:dyDescent="0.2">
      <c r="A71" s="249">
        <f t="shared" si="2"/>
        <v>64</v>
      </c>
      <c r="B71" s="242" t="s">
        <v>67</v>
      </c>
      <c r="C71" s="235"/>
      <c r="D71" s="243"/>
      <c r="E71" s="243"/>
      <c r="F71" s="244"/>
      <c r="G71" s="238">
        <f>'1 этап'!S31</f>
        <v>10</v>
      </c>
      <c r="H71" s="245"/>
      <c r="I71" s="245">
        <f>'3 этап'!R63</f>
        <v>10</v>
      </c>
      <c r="J71" s="246"/>
      <c r="K71" s="247"/>
      <c r="L71" s="245"/>
      <c r="M71" s="245"/>
      <c r="N71" s="246"/>
      <c r="O71" s="247"/>
      <c r="P71" s="245"/>
      <c r="Q71" s="245"/>
      <c r="R71" s="246"/>
      <c r="S71" s="239">
        <f>SUM(C71:R71)</f>
        <v>20</v>
      </c>
      <c r="T71" s="240"/>
    </row>
    <row r="72" spans="1:20" x14ac:dyDescent="0.2">
      <c r="A72" s="249">
        <f t="shared" si="2"/>
        <v>65</v>
      </c>
      <c r="B72" s="242" t="s">
        <v>66</v>
      </c>
      <c r="C72" s="235"/>
      <c r="D72" s="243"/>
      <c r="E72" s="243"/>
      <c r="F72" s="244"/>
      <c r="G72" s="238">
        <f>'1 этап'!S29</f>
        <v>10</v>
      </c>
      <c r="H72" s="245">
        <f>'2 этап'!AJ53</f>
        <v>7</v>
      </c>
      <c r="I72" s="245"/>
      <c r="J72" s="246"/>
      <c r="K72" s="247"/>
      <c r="L72" s="245"/>
      <c r="M72" s="245"/>
      <c r="N72" s="246"/>
      <c r="O72" s="247"/>
      <c r="P72" s="245"/>
      <c r="Q72" s="245"/>
      <c r="R72" s="246"/>
      <c r="S72" s="239">
        <f>SUM(C72:R72)</f>
        <v>17</v>
      </c>
      <c r="T72" s="240"/>
    </row>
    <row r="73" spans="1:20" x14ac:dyDescent="0.2">
      <c r="A73" s="249">
        <f t="shared" si="2"/>
        <v>66</v>
      </c>
      <c r="B73" s="242" t="s">
        <v>172</v>
      </c>
      <c r="C73" s="250"/>
      <c r="D73" s="243"/>
      <c r="E73" s="243"/>
      <c r="F73" s="244"/>
      <c r="G73" s="247"/>
      <c r="H73" s="245"/>
      <c r="I73" s="245"/>
      <c r="J73" s="246"/>
      <c r="K73" s="247"/>
      <c r="L73" s="245"/>
      <c r="M73" s="245">
        <f>'3 этап'!AJ11</f>
        <v>17</v>
      </c>
      <c r="N73" s="246"/>
      <c r="O73" s="247"/>
      <c r="P73" s="245"/>
      <c r="Q73" s="245"/>
      <c r="R73" s="246"/>
      <c r="S73" s="239">
        <f>SUM(C73:R73)</f>
        <v>17</v>
      </c>
      <c r="T73" s="240"/>
    </row>
    <row r="74" spans="1:20" x14ac:dyDescent="0.2">
      <c r="A74" s="249">
        <f t="shared" si="2"/>
        <v>67</v>
      </c>
      <c r="B74" s="242" t="s">
        <v>174</v>
      </c>
      <c r="C74" s="250"/>
      <c r="D74" s="243"/>
      <c r="E74" s="243"/>
      <c r="F74" s="244"/>
      <c r="G74" s="247"/>
      <c r="H74" s="245"/>
      <c r="I74" s="245"/>
      <c r="J74" s="246"/>
      <c r="K74" s="247"/>
      <c r="L74" s="245"/>
      <c r="M74" s="245">
        <f>'3 этап'!AJ16</f>
        <v>17</v>
      </c>
      <c r="N74" s="246"/>
      <c r="O74" s="247"/>
      <c r="P74" s="245"/>
      <c r="Q74" s="245"/>
      <c r="R74" s="246"/>
      <c r="S74" s="239">
        <f>SUM(C74:R74)</f>
        <v>17</v>
      </c>
      <c r="T74" s="240"/>
    </row>
    <row r="75" spans="1:20" x14ac:dyDescent="0.2">
      <c r="A75" s="249">
        <f t="shared" si="2"/>
        <v>68</v>
      </c>
      <c r="B75" s="242" t="s">
        <v>141</v>
      </c>
      <c r="C75" s="235"/>
      <c r="D75" s="243">
        <f>'2 этап'!AJ19</f>
        <v>10</v>
      </c>
      <c r="E75" s="243">
        <f>'3 этап'!BD20</f>
        <v>7</v>
      </c>
      <c r="F75" s="244"/>
      <c r="G75" s="238"/>
      <c r="H75" s="245"/>
      <c r="I75" s="245"/>
      <c r="J75" s="246"/>
      <c r="K75" s="247"/>
      <c r="L75" s="245"/>
      <c r="M75" s="245"/>
      <c r="N75" s="246"/>
      <c r="O75" s="247"/>
      <c r="P75" s="245"/>
      <c r="Q75" s="245"/>
      <c r="R75" s="246"/>
      <c r="S75" s="239">
        <f>SUM(C75:R75)</f>
        <v>17</v>
      </c>
      <c r="T75" s="240"/>
    </row>
    <row r="76" spans="1:20" x14ac:dyDescent="0.2">
      <c r="A76" s="249">
        <f t="shared" si="2"/>
        <v>69</v>
      </c>
      <c r="B76" s="242" t="s">
        <v>149</v>
      </c>
      <c r="C76" s="235"/>
      <c r="D76" s="243"/>
      <c r="E76" s="243"/>
      <c r="F76" s="244"/>
      <c r="G76" s="238"/>
      <c r="H76" s="245">
        <f>'2 этап'!AJ57</f>
        <v>15</v>
      </c>
      <c r="I76" s="245"/>
      <c r="J76" s="246"/>
      <c r="K76" s="247"/>
      <c r="L76" s="245"/>
      <c r="M76" s="245"/>
      <c r="N76" s="246"/>
      <c r="O76" s="247"/>
      <c r="P76" s="245"/>
      <c r="Q76" s="245"/>
      <c r="R76" s="246"/>
      <c r="S76" s="239">
        <f>SUM(C76:R76)</f>
        <v>15</v>
      </c>
      <c r="T76" s="240"/>
    </row>
    <row r="77" spans="1:20" x14ac:dyDescent="0.2">
      <c r="A77" s="249">
        <f t="shared" si="2"/>
        <v>70</v>
      </c>
      <c r="B77" s="242" t="s">
        <v>212</v>
      </c>
      <c r="C77" s="250"/>
      <c r="D77" s="243"/>
      <c r="E77" s="243"/>
      <c r="F77" s="244"/>
      <c r="G77" s="247"/>
      <c r="H77" s="245"/>
      <c r="I77" s="245">
        <f>'3 этап'!R64</f>
        <v>15</v>
      </c>
      <c r="J77" s="246"/>
      <c r="K77" s="247"/>
      <c r="L77" s="245"/>
      <c r="M77" s="245"/>
      <c r="N77" s="246"/>
      <c r="O77" s="247"/>
      <c r="P77" s="245"/>
      <c r="Q77" s="245"/>
      <c r="R77" s="246"/>
      <c r="S77" s="239">
        <f>SUM(C77:R77)</f>
        <v>15</v>
      </c>
      <c r="T77" s="240"/>
    </row>
    <row r="78" spans="1:20" x14ac:dyDescent="0.2">
      <c r="A78" s="249">
        <f t="shared" si="2"/>
        <v>71</v>
      </c>
      <c r="B78" s="242" t="s">
        <v>240</v>
      </c>
      <c r="C78" s="250"/>
      <c r="D78" s="243"/>
      <c r="E78" s="243">
        <f>'3 этап'!BD3</f>
        <v>15</v>
      </c>
      <c r="F78" s="244"/>
      <c r="G78" s="247"/>
      <c r="H78" s="245"/>
      <c r="I78" s="245"/>
      <c r="J78" s="246"/>
      <c r="K78" s="247"/>
      <c r="L78" s="245"/>
      <c r="M78" s="245"/>
      <c r="N78" s="246"/>
      <c r="O78" s="247"/>
      <c r="P78" s="245"/>
      <c r="Q78" s="245"/>
      <c r="R78" s="246"/>
      <c r="S78" s="239">
        <f>SUM(C78:R78)</f>
        <v>15</v>
      </c>
      <c r="T78" s="240"/>
    </row>
    <row r="79" spans="1:20" x14ac:dyDescent="0.2">
      <c r="A79" s="249">
        <f t="shared" si="2"/>
        <v>72</v>
      </c>
      <c r="B79" s="242" t="s">
        <v>134</v>
      </c>
      <c r="C79" s="250"/>
      <c r="D79" s="243"/>
      <c r="E79" s="243"/>
      <c r="F79" s="244"/>
      <c r="G79" s="247"/>
      <c r="H79" s="245"/>
      <c r="I79" s="245"/>
      <c r="J79" s="246"/>
      <c r="K79" s="247"/>
      <c r="L79" s="245"/>
      <c r="M79" s="245"/>
      <c r="N79" s="246"/>
      <c r="O79" s="247"/>
      <c r="P79" s="245">
        <f>'2 этап'!P13</f>
        <v>7</v>
      </c>
      <c r="Q79" s="245"/>
      <c r="R79" s="246">
        <f>'4 этап'!P36</f>
        <v>7</v>
      </c>
      <c r="S79" s="239">
        <f>SUM(C79:R79)</f>
        <v>14</v>
      </c>
      <c r="T79" s="240"/>
    </row>
    <row r="80" spans="1:20" x14ac:dyDescent="0.2">
      <c r="A80" s="249">
        <f t="shared" si="2"/>
        <v>73</v>
      </c>
      <c r="B80" s="242" t="s">
        <v>146</v>
      </c>
      <c r="C80" s="235"/>
      <c r="D80" s="243"/>
      <c r="E80" s="243"/>
      <c r="F80" s="244"/>
      <c r="G80" s="238"/>
      <c r="H80" s="245"/>
      <c r="I80" s="245"/>
      <c r="J80" s="246"/>
      <c r="K80" s="247"/>
      <c r="L80" s="245"/>
      <c r="M80" s="245"/>
      <c r="N80" s="246"/>
      <c r="O80" s="247"/>
      <c r="P80" s="245">
        <f>'2 этап'!P8</f>
        <v>10</v>
      </c>
      <c r="Q80" s="245"/>
      <c r="R80" s="246"/>
      <c r="S80" s="239">
        <f>SUM(C80:R80)</f>
        <v>10</v>
      </c>
      <c r="T80" s="240"/>
    </row>
    <row r="81" spans="1:20" x14ac:dyDescent="0.2">
      <c r="A81" s="249">
        <f t="shared" si="2"/>
        <v>74</v>
      </c>
      <c r="B81" s="242" t="s">
        <v>64</v>
      </c>
      <c r="C81" s="235"/>
      <c r="D81" s="243"/>
      <c r="E81" s="243"/>
      <c r="F81" s="244"/>
      <c r="G81" s="238">
        <f>'1 этап'!S27</f>
        <v>10</v>
      </c>
      <c r="H81" s="245"/>
      <c r="I81" s="245"/>
      <c r="J81" s="246"/>
      <c r="K81" s="247"/>
      <c r="L81" s="245"/>
      <c r="M81" s="245"/>
      <c r="N81" s="246"/>
      <c r="O81" s="247"/>
      <c r="P81" s="245"/>
      <c r="Q81" s="245"/>
      <c r="R81" s="246"/>
      <c r="S81" s="239">
        <f>SUM(C81:R81)</f>
        <v>10</v>
      </c>
      <c r="T81" s="240"/>
    </row>
    <row r="82" spans="1:20" x14ac:dyDescent="0.2">
      <c r="A82" s="249">
        <f t="shared" ref="A82:A117" si="3">1+A81</f>
        <v>75</v>
      </c>
      <c r="B82" s="253" t="s">
        <v>140</v>
      </c>
      <c r="C82" s="250"/>
      <c r="D82" s="243">
        <f>'2 этап'!AJ15</f>
        <v>10</v>
      </c>
      <c r="E82" s="243"/>
      <c r="F82" s="244"/>
      <c r="G82" s="247"/>
      <c r="H82" s="245"/>
      <c r="I82" s="245"/>
      <c r="J82" s="246"/>
      <c r="K82" s="247"/>
      <c r="L82" s="245"/>
      <c r="M82" s="245"/>
      <c r="N82" s="246"/>
      <c r="O82" s="247"/>
      <c r="P82" s="245"/>
      <c r="Q82" s="245"/>
      <c r="R82" s="246"/>
      <c r="S82" s="239">
        <f>SUM(C82:R82)</f>
        <v>10</v>
      </c>
      <c r="T82" s="240"/>
    </row>
    <row r="83" spans="1:20" x14ac:dyDescent="0.2">
      <c r="A83" s="249">
        <f t="shared" si="3"/>
        <v>76</v>
      </c>
      <c r="B83" s="253" t="s">
        <v>29</v>
      </c>
      <c r="C83" s="235"/>
      <c r="D83" s="243"/>
      <c r="E83" s="243"/>
      <c r="F83" s="244"/>
      <c r="G83" s="238">
        <f>'1 этап'!S30</f>
        <v>10</v>
      </c>
      <c r="H83" s="245"/>
      <c r="I83" s="245"/>
      <c r="J83" s="246"/>
      <c r="K83" s="247"/>
      <c r="L83" s="245"/>
      <c r="M83" s="245"/>
      <c r="N83" s="246"/>
      <c r="O83" s="247"/>
      <c r="P83" s="245"/>
      <c r="Q83" s="245"/>
      <c r="R83" s="246"/>
      <c r="S83" s="239">
        <f>SUM(C83:R83)</f>
        <v>10</v>
      </c>
      <c r="T83" s="240"/>
    </row>
    <row r="84" spans="1:20" x14ac:dyDescent="0.2">
      <c r="A84" s="249">
        <f t="shared" si="3"/>
        <v>77</v>
      </c>
      <c r="B84" s="253" t="s">
        <v>90</v>
      </c>
      <c r="C84" s="250">
        <f>'1 этап'!AN29</f>
        <v>10</v>
      </c>
      <c r="D84" s="243"/>
      <c r="E84" s="243"/>
      <c r="F84" s="244"/>
      <c r="G84" s="247"/>
      <c r="H84" s="245"/>
      <c r="I84" s="245"/>
      <c r="J84" s="246"/>
      <c r="K84" s="247"/>
      <c r="L84" s="245"/>
      <c r="M84" s="245"/>
      <c r="N84" s="246"/>
      <c r="O84" s="247"/>
      <c r="P84" s="245"/>
      <c r="Q84" s="245"/>
      <c r="R84" s="246"/>
      <c r="S84" s="239">
        <f>SUM(C84:R84)</f>
        <v>10</v>
      </c>
      <c r="T84" s="240"/>
    </row>
    <row r="85" spans="1:20" x14ac:dyDescent="0.2">
      <c r="A85" s="249">
        <f t="shared" si="3"/>
        <v>78</v>
      </c>
      <c r="B85" s="253" t="s">
        <v>165</v>
      </c>
      <c r="C85" s="250"/>
      <c r="D85" s="243"/>
      <c r="E85" s="243"/>
      <c r="F85" s="244"/>
      <c r="G85" s="247"/>
      <c r="H85" s="245"/>
      <c r="I85" s="245"/>
      <c r="J85" s="246"/>
      <c r="K85" s="247"/>
      <c r="L85" s="245">
        <f>'2 этап'!BD17</f>
        <v>10</v>
      </c>
      <c r="M85" s="245"/>
      <c r="N85" s="246"/>
      <c r="O85" s="247"/>
      <c r="P85" s="245"/>
      <c r="Q85" s="245"/>
      <c r="R85" s="246"/>
      <c r="S85" s="239">
        <f>SUM(C85:R85)</f>
        <v>10</v>
      </c>
      <c r="T85" s="240"/>
    </row>
    <row r="86" spans="1:20" x14ac:dyDescent="0.2">
      <c r="A86" s="249">
        <f t="shared" si="3"/>
        <v>79</v>
      </c>
      <c r="B86" s="253" t="s">
        <v>160</v>
      </c>
      <c r="C86" s="250"/>
      <c r="D86" s="243"/>
      <c r="E86" s="243"/>
      <c r="F86" s="244"/>
      <c r="G86" s="247"/>
      <c r="H86" s="245"/>
      <c r="I86" s="245"/>
      <c r="J86" s="246"/>
      <c r="K86" s="247"/>
      <c r="L86" s="245">
        <f>'2 этап'!BD24</f>
        <v>10</v>
      </c>
      <c r="M86" s="245"/>
      <c r="N86" s="246"/>
      <c r="O86" s="247"/>
      <c r="P86" s="245"/>
      <c r="Q86" s="245"/>
      <c r="R86" s="246"/>
      <c r="S86" s="239">
        <f>SUM(C86:R86)</f>
        <v>10</v>
      </c>
      <c r="T86" s="240"/>
    </row>
    <row r="87" spans="1:20" x14ac:dyDescent="0.2">
      <c r="A87" s="249">
        <f t="shared" si="3"/>
        <v>80</v>
      </c>
      <c r="B87" s="253" t="s">
        <v>177</v>
      </c>
      <c r="C87" s="250"/>
      <c r="D87" s="243"/>
      <c r="E87" s="243"/>
      <c r="F87" s="244"/>
      <c r="G87" s="247"/>
      <c r="H87" s="245"/>
      <c r="I87" s="245"/>
      <c r="J87" s="246"/>
      <c r="K87" s="247"/>
      <c r="L87" s="245"/>
      <c r="M87" s="245">
        <f>'3 этап'!AJ25</f>
        <v>10</v>
      </c>
      <c r="N87" s="246"/>
      <c r="O87" s="247"/>
      <c r="P87" s="245"/>
      <c r="Q87" s="245"/>
      <c r="R87" s="246"/>
      <c r="S87" s="239">
        <f>SUM(C87:R87)</f>
        <v>10</v>
      </c>
      <c r="T87" s="240"/>
    </row>
    <row r="88" spans="1:20" x14ac:dyDescent="0.2">
      <c r="A88" s="249">
        <f t="shared" si="3"/>
        <v>81</v>
      </c>
      <c r="B88" s="253" t="s">
        <v>186</v>
      </c>
      <c r="C88" s="250"/>
      <c r="D88" s="243"/>
      <c r="E88" s="243"/>
      <c r="F88" s="244"/>
      <c r="G88" s="247"/>
      <c r="H88" s="245"/>
      <c r="I88" s="245"/>
      <c r="J88" s="246"/>
      <c r="K88" s="247"/>
      <c r="L88" s="245"/>
      <c r="M88" s="245"/>
      <c r="N88" s="246"/>
      <c r="O88" s="247"/>
      <c r="P88" s="245"/>
      <c r="Q88" s="245"/>
      <c r="R88" s="246">
        <f>'4 этап'!P32</f>
        <v>10</v>
      </c>
      <c r="S88" s="239">
        <f>SUM(C88:R88)</f>
        <v>10</v>
      </c>
      <c r="T88" s="240"/>
    </row>
    <row r="89" spans="1:20" x14ac:dyDescent="0.2">
      <c r="A89" s="249">
        <f t="shared" si="3"/>
        <v>82</v>
      </c>
      <c r="B89" s="253" t="s">
        <v>242</v>
      </c>
      <c r="C89" s="250"/>
      <c r="D89" s="243"/>
      <c r="E89" s="243">
        <f>'3 этап'!BD17</f>
        <v>10</v>
      </c>
      <c r="F89" s="244"/>
      <c r="G89" s="247"/>
      <c r="H89" s="245"/>
      <c r="I89" s="245"/>
      <c r="J89" s="246"/>
      <c r="K89" s="247"/>
      <c r="L89" s="245"/>
      <c r="M89" s="245"/>
      <c r="N89" s="246"/>
      <c r="O89" s="247"/>
      <c r="P89" s="245"/>
      <c r="Q89" s="245"/>
      <c r="R89" s="246"/>
      <c r="S89" s="239">
        <f>SUM(C89:R89)</f>
        <v>10</v>
      </c>
      <c r="T89" s="240"/>
    </row>
    <row r="90" spans="1:20" x14ac:dyDescent="0.2">
      <c r="A90" s="249">
        <f t="shared" si="3"/>
        <v>83</v>
      </c>
      <c r="B90" s="242" t="s">
        <v>133</v>
      </c>
      <c r="C90" s="235"/>
      <c r="D90" s="243"/>
      <c r="E90" s="243"/>
      <c r="F90" s="244"/>
      <c r="G90" s="238"/>
      <c r="H90" s="245"/>
      <c r="I90" s="245"/>
      <c r="J90" s="246"/>
      <c r="K90" s="247"/>
      <c r="L90" s="245"/>
      <c r="M90" s="245"/>
      <c r="N90" s="246"/>
      <c r="O90" s="247"/>
      <c r="P90" s="245">
        <f>'2 этап'!P6</f>
        <v>7</v>
      </c>
      <c r="Q90" s="245"/>
      <c r="R90" s="246"/>
      <c r="S90" s="239">
        <f>SUM(C90:R90)</f>
        <v>7</v>
      </c>
      <c r="T90" s="240"/>
    </row>
    <row r="91" spans="1:20" x14ac:dyDescent="0.2">
      <c r="A91" s="249">
        <f t="shared" si="3"/>
        <v>84</v>
      </c>
      <c r="B91" s="242" t="s">
        <v>93</v>
      </c>
      <c r="C91" s="250">
        <f>'1 этап'!AN32</f>
        <v>7</v>
      </c>
      <c r="D91" s="243"/>
      <c r="E91" s="243"/>
      <c r="F91" s="244"/>
      <c r="G91" s="247"/>
      <c r="H91" s="245"/>
      <c r="I91" s="245"/>
      <c r="J91" s="246"/>
      <c r="K91" s="247"/>
      <c r="L91" s="245"/>
      <c r="M91" s="245"/>
      <c r="N91" s="246"/>
      <c r="O91" s="247"/>
      <c r="P91" s="245"/>
      <c r="Q91" s="245"/>
      <c r="R91" s="246"/>
      <c r="S91" s="239">
        <f>SUM(C91:R91)</f>
        <v>7</v>
      </c>
      <c r="T91" s="240"/>
    </row>
    <row r="92" spans="1:20" x14ac:dyDescent="0.2">
      <c r="A92" s="249">
        <f t="shared" si="3"/>
        <v>85</v>
      </c>
      <c r="B92" s="242" t="s">
        <v>171</v>
      </c>
      <c r="C92" s="250"/>
      <c r="D92" s="243"/>
      <c r="E92" s="243"/>
      <c r="F92" s="244"/>
      <c r="G92" s="247"/>
      <c r="H92" s="245"/>
      <c r="I92" s="245"/>
      <c r="J92" s="246"/>
      <c r="K92" s="247"/>
      <c r="L92" s="245"/>
      <c r="M92" s="245">
        <f>'3 этап'!AJ10</f>
        <v>7</v>
      </c>
      <c r="N92" s="246"/>
      <c r="O92" s="247"/>
      <c r="P92" s="245"/>
      <c r="Q92" s="245"/>
      <c r="R92" s="246"/>
      <c r="S92" s="239">
        <f>SUM(C92:R92)</f>
        <v>7</v>
      </c>
      <c r="T92" s="240"/>
    </row>
    <row r="93" spans="1:20" x14ac:dyDescent="0.2">
      <c r="A93" s="249">
        <f t="shared" si="3"/>
        <v>86</v>
      </c>
      <c r="B93" s="242" t="s">
        <v>241</v>
      </c>
      <c r="C93" s="250"/>
      <c r="D93" s="243"/>
      <c r="E93" s="243">
        <f>'3 этап'!BD11</f>
        <v>7</v>
      </c>
      <c r="F93" s="244"/>
      <c r="G93" s="247"/>
      <c r="H93" s="245"/>
      <c r="I93" s="245"/>
      <c r="J93" s="246"/>
      <c r="K93" s="247"/>
      <c r="L93" s="245"/>
      <c r="M93" s="245"/>
      <c r="N93" s="246"/>
      <c r="O93" s="247"/>
      <c r="P93" s="245"/>
      <c r="Q93" s="245"/>
      <c r="R93" s="246"/>
      <c r="S93" s="239">
        <f>SUM(C93:R93)</f>
        <v>7</v>
      </c>
      <c r="T93" s="240"/>
    </row>
    <row r="94" spans="1:20" x14ac:dyDescent="0.2">
      <c r="A94" s="249">
        <f t="shared" si="3"/>
        <v>87</v>
      </c>
      <c r="B94" s="242" t="s">
        <v>94</v>
      </c>
      <c r="C94" s="250">
        <f>'1 этап'!AN34</f>
        <v>0</v>
      </c>
      <c r="D94" s="243"/>
      <c r="E94" s="243"/>
      <c r="F94" s="244"/>
      <c r="G94" s="247"/>
      <c r="H94" s="245"/>
      <c r="I94" s="245"/>
      <c r="J94" s="246"/>
      <c r="K94" s="247"/>
      <c r="L94" s="245"/>
      <c r="M94" s="245"/>
      <c r="N94" s="246"/>
      <c r="O94" s="247"/>
      <c r="P94" s="245"/>
      <c r="Q94" s="245"/>
      <c r="R94" s="246"/>
      <c r="S94" s="239">
        <f>SUM(C94:R94)</f>
        <v>0</v>
      </c>
      <c r="T94" s="240"/>
    </row>
    <row r="95" spans="1:20" x14ac:dyDescent="0.2">
      <c r="A95" s="249">
        <f t="shared" si="3"/>
        <v>88</v>
      </c>
      <c r="B95" s="242" t="s">
        <v>105</v>
      </c>
      <c r="C95" s="250"/>
      <c r="D95" s="243"/>
      <c r="E95" s="243"/>
      <c r="F95" s="244"/>
      <c r="G95" s="247"/>
      <c r="H95" s="245"/>
      <c r="I95" s="245"/>
      <c r="J95" s="246"/>
      <c r="K95" s="247"/>
      <c r="L95" s="245"/>
      <c r="M95" s="245"/>
      <c r="N95" s="246"/>
      <c r="O95" s="247">
        <f>'1 этап'!BF24</f>
        <v>0</v>
      </c>
      <c r="P95" s="245"/>
      <c r="Q95" s="245"/>
      <c r="R95" s="246"/>
      <c r="S95" s="239">
        <f>SUM(C95:R95)</f>
        <v>0</v>
      </c>
      <c r="T95" s="240"/>
    </row>
    <row r="96" spans="1:20" x14ac:dyDescent="0.2">
      <c r="A96" s="249">
        <f t="shared" si="3"/>
        <v>89</v>
      </c>
      <c r="B96" s="242" t="s">
        <v>176</v>
      </c>
      <c r="C96" s="250"/>
      <c r="D96" s="243"/>
      <c r="E96" s="243"/>
      <c r="F96" s="244"/>
      <c r="G96" s="247"/>
      <c r="H96" s="245"/>
      <c r="I96" s="245"/>
      <c r="J96" s="246"/>
      <c r="K96" s="247"/>
      <c r="L96" s="245"/>
      <c r="M96" s="245">
        <f>'3 этап'!AJ23</f>
        <v>0</v>
      </c>
      <c r="N96" s="246"/>
      <c r="O96" s="247"/>
      <c r="P96" s="245"/>
      <c r="Q96" s="245"/>
      <c r="R96" s="246"/>
      <c r="S96" s="239">
        <f>SUM(C96:R96)</f>
        <v>0</v>
      </c>
      <c r="T96" s="240"/>
    </row>
    <row r="97" spans="1:20" x14ac:dyDescent="0.2">
      <c r="A97" s="249">
        <f t="shared" si="3"/>
        <v>90</v>
      </c>
      <c r="B97" s="252"/>
      <c r="C97" s="250"/>
      <c r="D97" s="243"/>
      <c r="E97" s="243"/>
      <c r="F97" s="244"/>
      <c r="G97" s="247"/>
      <c r="H97" s="245"/>
      <c r="I97" s="245"/>
      <c r="J97" s="246"/>
      <c r="K97" s="247"/>
      <c r="L97" s="245"/>
      <c r="M97" s="245"/>
      <c r="N97" s="246"/>
      <c r="O97" s="247"/>
      <c r="P97" s="245"/>
      <c r="Q97" s="245"/>
      <c r="R97" s="246"/>
      <c r="S97" s="239">
        <f>SUM(C97:R97)</f>
        <v>0</v>
      </c>
      <c r="T97" s="240"/>
    </row>
    <row r="98" spans="1:20" x14ac:dyDescent="0.2">
      <c r="A98" s="249">
        <f t="shared" si="3"/>
        <v>91</v>
      </c>
      <c r="B98" s="252"/>
      <c r="C98" s="250"/>
      <c r="D98" s="243"/>
      <c r="E98" s="243"/>
      <c r="F98" s="244"/>
      <c r="G98" s="247"/>
      <c r="H98" s="245"/>
      <c r="I98" s="245"/>
      <c r="J98" s="246"/>
      <c r="K98" s="247"/>
      <c r="L98" s="245"/>
      <c r="M98" s="245"/>
      <c r="N98" s="246"/>
      <c r="O98" s="247"/>
      <c r="P98" s="245"/>
      <c r="Q98" s="245"/>
      <c r="R98" s="246"/>
      <c r="S98" s="239">
        <f t="shared" ref="S95:S103" si="4">SUM(C98:R98)</f>
        <v>0</v>
      </c>
      <c r="T98" s="240"/>
    </row>
    <row r="99" spans="1:20" x14ac:dyDescent="0.2">
      <c r="A99" s="249">
        <f t="shared" si="3"/>
        <v>92</v>
      </c>
      <c r="B99" s="252"/>
      <c r="C99" s="250"/>
      <c r="D99" s="243"/>
      <c r="E99" s="243"/>
      <c r="F99" s="244"/>
      <c r="G99" s="247"/>
      <c r="H99" s="245"/>
      <c r="I99" s="245"/>
      <c r="J99" s="246"/>
      <c r="K99" s="247"/>
      <c r="L99" s="245"/>
      <c r="M99" s="245"/>
      <c r="N99" s="246"/>
      <c r="O99" s="247"/>
      <c r="P99" s="245"/>
      <c r="Q99" s="245"/>
      <c r="R99" s="246"/>
      <c r="S99" s="239">
        <f t="shared" si="4"/>
        <v>0</v>
      </c>
      <c r="T99" s="240"/>
    </row>
    <row r="100" spans="1:20" x14ac:dyDescent="0.2">
      <c r="A100" s="249">
        <f t="shared" si="3"/>
        <v>93</v>
      </c>
      <c r="B100" s="252"/>
      <c r="C100" s="250"/>
      <c r="D100" s="243"/>
      <c r="E100" s="243"/>
      <c r="F100" s="244"/>
      <c r="G100" s="247"/>
      <c r="H100" s="245"/>
      <c r="I100" s="245"/>
      <c r="J100" s="246"/>
      <c r="K100" s="247"/>
      <c r="L100" s="245"/>
      <c r="M100" s="245"/>
      <c r="N100" s="246"/>
      <c r="O100" s="247"/>
      <c r="P100" s="245"/>
      <c r="Q100" s="245"/>
      <c r="R100" s="246"/>
      <c r="S100" s="239">
        <f t="shared" si="4"/>
        <v>0</v>
      </c>
      <c r="T100" s="240"/>
    </row>
    <row r="101" spans="1:20" x14ac:dyDescent="0.2">
      <c r="A101" s="249">
        <f t="shared" si="3"/>
        <v>94</v>
      </c>
      <c r="B101" s="252"/>
      <c r="C101" s="250"/>
      <c r="D101" s="243"/>
      <c r="E101" s="243"/>
      <c r="F101" s="244"/>
      <c r="G101" s="247"/>
      <c r="H101" s="245"/>
      <c r="I101" s="245"/>
      <c r="J101" s="246"/>
      <c r="K101" s="247"/>
      <c r="L101" s="245"/>
      <c r="M101" s="245"/>
      <c r="N101" s="246"/>
      <c r="O101" s="247"/>
      <c r="P101" s="245"/>
      <c r="Q101" s="245"/>
      <c r="R101" s="246"/>
      <c r="S101" s="239">
        <f t="shared" si="4"/>
        <v>0</v>
      </c>
      <c r="T101" s="240"/>
    </row>
    <row r="102" spans="1:20" x14ac:dyDescent="0.2">
      <c r="A102" s="249">
        <f t="shared" si="3"/>
        <v>95</v>
      </c>
      <c r="B102" s="242"/>
      <c r="C102" s="250"/>
      <c r="D102" s="243"/>
      <c r="E102" s="243"/>
      <c r="F102" s="244"/>
      <c r="G102" s="247"/>
      <c r="H102" s="245"/>
      <c r="I102" s="245"/>
      <c r="J102" s="246"/>
      <c r="K102" s="247"/>
      <c r="L102" s="245"/>
      <c r="M102" s="245"/>
      <c r="N102" s="246"/>
      <c r="O102" s="247"/>
      <c r="P102" s="245"/>
      <c r="Q102" s="245"/>
      <c r="R102" s="246"/>
      <c r="S102" s="239">
        <f t="shared" si="4"/>
        <v>0</v>
      </c>
      <c r="T102" s="240"/>
    </row>
    <row r="103" spans="1:20" x14ac:dyDescent="0.2">
      <c r="A103" s="249">
        <f t="shared" si="3"/>
        <v>96</v>
      </c>
      <c r="B103" s="242"/>
      <c r="C103" s="250"/>
      <c r="D103" s="243"/>
      <c r="E103" s="243"/>
      <c r="F103" s="244"/>
      <c r="G103" s="247"/>
      <c r="H103" s="245"/>
      <c r="I103" s="245"/>
      <c r="J103" s="246"/>
      <c r="K103" s="247"/>
      <c r="L103" s="245"/>
      <c r="M103" s="245"/>
      <c r="N103" s="246"/>
      <c r="O103" s="247"/>
      <c r="P103" s="245"/>
      <c r="Q103" s="245"/>
      <c r="R103" s="246"/>
      <c r="S103" s="239">
        <f t="shared" si="4"/>
        <v>0</v>
      </c>
      <c r="T103" s="240"/>
    </row>
    <row r="104" spans="1:20" x14ac:dyDescent="0.2">
      <c r="A104" s="249">
        <f t="shared" si="3"/>
        <v>97</v>
      </c>
      <c r="B104" s="242"/>
      <c r="C104" s="250"/>
      <c r="D104" s="243"/>
      <c r="E104" s="243"/>
      <c r="F104" s="244"/>
      <c r="G104" s="247"/>
      <c r="H104" s="245"/>
      <c r="I104" s="245"/>
      <c r="J104" s="246"/>
      <c r="K104" s="247"/>
      <c r="L104" s="245"/>
      <c r="M104" s="245"/>
      <c r="N104" s="246"/>
      <c r="O104" s="247"/>
      <c r="P104" s="245"/>
      <c r="Q104" s="245"/>
      <c r="R104" s="246"/>
      <c r="S104" s="239">
        <f t="shared" ref="S104:S111" si="5">SUM(C104:R104)</f>
        <v>0</v>
      </c>
      <c r="T104" s="240"/>
    </row>
    <row r="105" spans="1:20" x14ac:dyDescent="0.2">
      <c r="A105" s="249">
        <f t="shared" si="3"/>
        <v>98</v>
      </c>
      <c r="B105" s="242"/>
      <c r="C105" s="250"/>
      <c r="D105" s="243"/>
      <c r="E105" s="243"/>
      <c r="F105" s="244"/>
      <c r="G105" s="247"/>
      <c r="H105" s="245"/>
      <c r="I105" s="245"/>
      <c r="J105" s="246"/>
      <c r="K105" s="247"/>
      <c r="L105" s="245"/>
      <c r="M105" s="245"/>
      <c r="N105" s="246"/>
      <c r="O105" s="247"/>
      <c r="P105" s="245"/>
      <c r="Q105" s="245"/>
      <c r="R105" s="246"/>
      <c r="S105" s="239">
        <f t="shared" si="5"/>
        <v>0</v>
      </c>
      <c r="T105" s="240"/>
    </row>
    <row r="106" spans="1:20" x14ac:dyDescent="0.2">
      <c r="A106" s="249">
        <f t="shared" si="3"/>
        <v>99</v>
      </c>
      <c r="B106" s="242"/>
      <c r="C106" s="250"/>
      <c r="D106" s="243"/>
      <c r="E106" s="243"/>
      <c r="F106" s="244"/>
      <c r="G106" s="247"/>
      <c r="H106" s="245"/>
      <c r="I106" s="245"/>
      <c r="J106" s="246"/>
      <c r="K106" s="247"/>
      <c r="L106" s="245"/>
      <c r="M106" s="245"/>
      <c r="N106" s="246"/>
      <c r="O106" s="247"/>
      <c r="P106" s="245"/>
      <c r="Q106" s="245"/>
      <c r="R106" s="246"/>
      <c r="S106" s="239">
        <f t="shared" si="5"/>
        <v>0</v>
      </c>
      <c r="T106" s="240"/>
    </row>
    <row r="107" spans="1:20" x14ac:dyDescent="0.2">
      <c r="A107" s="249">
        <f t="shared" si="3"/>
        <v>100</v>
      </c>
      <c r="B107" s="252"/>
      <c r="C107" s="250"/>
      <c r="D107" s="243"/>
      <c r="E107" s="243"/>
      <c r="F107" s="244"/>
      <c r="G107" s="247"/>
      <c r="H107" s="245"/>
      <c r="I107" s="245"/>
      <c r="J107" s="246"/>
      <c r="K107" s="247"/>
      <c r="L107" s="245"/>
      <c r="M107" s="245"/>
      <c r="N107" s="246"/>
      <c r="O107" s="247"/>
      <c r="P107" s="245"/>
      <c r="Q107" s="245"/>
      <c r="R107" s="246"/>
      <c r="S107" s="239">
        <f t="shared" si="5"/>
        <v>0</v>
      </c>
      <c r="T107" s="240"/>
    </row>
    <row r="108" spans="1:20" x14ac:dyDescent="0.2">
      <c r="A108" s="249">
        <f t="shared" si="3"/>
        <v>101</v>
      </c>
      <c r="B108" s="242"/>
      <c r="C108" s="250"/>
      <c r="D108" s="243"/>
      <c r="E108" s="243"/>
      <c r="F108" s="244"/>
      <c r="G108" s="247"/>
      <c r="H108" s="245"/>
      <c r="I108" s="245"/>
      <c r="J108" s="246"/>
      <c r="K108" s="247"/>
      <c r="L108" s="245"/>
      <c r="M108" s="245"/>
      <c r="N108" s="246"/>
      <c r="O108" s="247"/>
      <c r="P108" s="245"/>
      <c r="Q108" s="245"/>
      <c r="R108" s="246"/>
      <c r="S108" s="239">
        <f t="shared" si="5"/>
        <v>0</v>
      </c>
      <c r="T108" s="240"/>
    </row>
    <row r="109" spans="1:20" x14ac:dyDescent="0.2">
      <c r="A109" s="249">
        <f t="shared" si="3"/>
        <v>102</v>
      </c>
      <c r="B109" s="242"/>
      <c r="C109" s="250"/>
      <c r="D109" s="243"/>
      <c r="E109" s="243"/>
      <c r="F109" s="244"/>
      <c r="G109" s="247"/>
      <c r="H109" s="245"/>
      <c r="I109" s="245"/>
      <c r="J109" s="246"/>
      <c r="K109" s="247"/>
      <c r="L109" s="245"/>
      <c r="M109" s="245"/>
      <c r="N109" s="246"/>
      <c r="O109" s="247"/>
      <c r="P109" s="245"/>
      <c r="Q109" s="245"/>
      <c r="R109" s="246"/>
      <c r="S109" s="239">
        <f t="shared" si="5"/>
        <v>0</v>
      </c>
      <c r="T109" s="240"/>
    </row>
    <row r="110" spans="1:20" x14ac:dyDescent="0.2">
      <c r="A110" s="249">
        <f t="shared" si="3"/>
        <v>103</v>
      </c>
      <c r="B110" s="242"/>
      <c r="C110" s="250"/>
      <c r="D110" s="243"/>
      <c r="E110" s="243"/>
      <c r="F110" s="244"/>
      <c r="G110" s="247"/>
      <c r="H110" s="245"/>
      <c r="I110" s="245"/>
      <c r="J110" s="246"/>
      <c r="K110" s="247"/>
      <c r="L110" s="245"/>
      <c r="M110" s="245"/>
      <c r="N110" s="246"/>
      <c r="O110" s="247"/>
      <c r="P110" s="245"/>
      <c r="Q110" s="245"/>
      <c r="R110" s="246"/>
      <c r="S110" s="239">
        <f t="shared" si="5"/>
        <v>0</v>
      </c>
      <c r="T110" s="240"/>
    </row>
    <row r="111" spans="1:20" x14ac:dyDescent="0.2">
      <c r="A111" s="249">
        <f t="shared" si="3"/>
        <v>104</v>
      </c>
      <c r="B111" s="242"/>
      <c r="C111" s="250"/>
      <c r="D111" s="243"/>
      <c r="E111" s="243"/>
      <c r="F111" s="244"/>
      <c r="G111" s="247"/>
      <c r="H111" s="245"/>
      <c r="I111" s="245"/>
      <c r="J111" s="246"/>
      <c r="K111" s="247"/>
      <c r="L111" s="245"/>
      <c r="M111" s="245"/>
      <c r="N111" s="246"/>
      <c r="O111" s="247"/>
      <c r="P111" s="245"/>
      <c r="Q111" s="245"/>
      <c r="R111" s="246"/>
      <c r="S111" s="239">
        <f t="shared" si="5"/>
        <v>0</v>
      </c>
      <c r="T111" s="240"/>
    </row>
    <row r="112" spans="1:20" x14ac:dyDescent="0.2">
      <c r="A112" s="249">
        <f t="shared" si="3"/>
        <v>105</v>
      </c>
      <c r="B112" s="242"/>
      <c r="C112" s="250"/>
      <c r="D112" s="243"/>
      <c r="E112" s="243"/>
      <c r="F112" s="244"/>
      <c r="G112" s="247"/>
      <c r="H112" s="245"/>
      <c r="I112" s="245"/>
      <c r="J112" s="246"/>
      <c r="K112" s="247"/>
      <c r="L112" s="245"/>
      <c r="M112" s="245"/>
      <c r="N112" s="246"/>
      <c r="O112" s="247"/>
      <c r="P112" s="245"/>
      <c r="Q112" s="245"/>
      <c r="R112" s="246"/>
      <c r="S112" s="239">
        <f t="shared" ref="S112:S127" si="6">SUM(C112:R112)</f>
        <v>0</v>
      </c>
      <c r="T112" s="240"/>
    </row>
    <row r="113" spans="1:20" x14ac:dyDescent="0.2">
      <c r="A113" s="249">
        <f t="shared" si="3"/>
        <v>106</v>
      </c>
      <c r="B113" s="252"/>
      <c r="C113" s="250"/>
      <c r="D113" s="243"/>
      <c r="E113" s="243"/>
      <c r="F113" s="244"/>
      <c r="G113" s="247"/>
      <c r="H113" s="245"/>
      <c r="I113" s="245"/>
      <c r="J113" s="246"/>
      <c r="K113" s="247"/>
      <c r="L113" s="245"/>
      <c r="M113" s="245"/>
      <c r="N113" s="246"/>
      <c r="O113" s="247"/>
      <c r="P113" s="245"/>
      <c r="Q113" s="245"/>
      <c r="R113" s="246"/>
      <c r="S113" s="239">
        <f t="shared" si="6"/>
        <v>0</v>
      </c>
      <c r="T113" s="240"/>
    </row>
    <row r="114" spans="1:20" x14ac:dyDescent="0.2">
      <c r="A114" s="249">
        <f t="shared" si="3"/>
        <v>107</v>
      </c>
      <c r="B114" s="252"/>
      <c r="C114" s="250"/>
      <c r="D114" s="243"/>
      <c r="E114" s="243"/>
      <c r="F114" s="244"/>
      <c r="G114" s="247"/>
      <c r="H114" s="245"/>
      <c r="I114" s="245"/>
      <c r="J114" s="246"/>
      <c r="K114" s="247"/>
      <c r="L114" s="245"/>
      <c r="M114" s="245"/>
      <c r="N114" s="246"/>
      <c r="O114" s="247"/>
      <c r="P114" s="245"/>
      <c r="Q114" s="245"/>
      <c r="R114" s="246"/>
      <c r="S114" s="239">
        <f t="shared" si="6"/>
        <v>0</v>
      </c>
      <c r="T114" s="240"/>
    </row>
    <row r="115" spans="1:20" x14ac:dyDescent="0.2">
      <c r="A115" s="249">
        <f t="shared" si="3"/>
        <v>108</v>
      </c>
      <c r="B115" s="252"/>
      <c r="C115" s="250"/>
      <c r="D115" s="243"/>
      <c r="E115" s="243"/>
      <c r="F115" s="244"/>
      <c r="G115" s="247"/>
      <c r="H115" s="245"/>
      <c r="I115" s="245"/>
      <c r="J115" s="246"/>
      <c r="K115" s="247"/>
      <c r="L115" s="245"/>
      <c r="M115" s="245"/>
      <c r="N115" s="246"/>
      <c r="O115" s="247"/>
      <c r="P115" s="245"/>
      <c r="Q115" s="245"/>
      <c r="R115" s="246"/>
      <c r="S115" s="239">
        <f t="shared" si="6"/>
        <v>0</v>
      </c>
      <c r="T115" s="240"/>
    </row>
    <row r="116" spans="1:20" x14ac:dyDescent="0.2">
      <c r="A116" s="249">
        <f t="shared" si="3"/>
        <v>109</v>
      </c>
      <c r="B116" s="242"/>
      <c r="C116" s="250"/>
      <c r="D116" s="243"/>
      <c r="E116" s="243"/>
      <c r="F116" s="244"/>
      <c r="G116" s="247"/>
      <c r="H116" s="245"/>
      <c r="I116" s="245"/>
      <c r="J116" s="246"/>
      <c r="K116" s="247"/>
      <c r="L116" s="245"/>
      <c r="M116" s="245"/>
      <c r="N116" s="246"/>
      <c r="O116" s="247"/>
      <c r="P116" s="245"/>
      <c r="Q116" s="245"/>
      <c r="R116" s="246"/>
      <c r="S116" s="239">
        <f t="shared" si="6"/>
        <v>0</v>
      </c>
      <c r="T116" s="240"/>
    </row>
    <row r="117" spans="1:20" x14ac:dyDescent="0.2">
      <c r="A117" s="249">
        <f t="shared" si="3"/>
        <v>110</v>
      </c>
      <c r="B117" s="242"/>
      <c r="C117" s="250"/>
      <c r="D117" s="243"/>
      <c r="E117" s="243"/>
      <c r="F117" s="244"/>
      <c r="G117" s="247"/>
      <c r="H117" s="245"/>
      <c r="I117" s="245"/>
      <c r="J117" s="246"/>
      <c r="K117" s="247"/>
      <c r="L117" s="245"/>
      <c r="M117" s="245"/>
      <c r="N117" s="246"/>
      <c r="O117" s="247"/>
      <c r="P117" s="245"/>
      <c r="Q117" s="245"/>
      <c r="R117" s="246"/>
      <c r="S117" s="239">
        <f t="shared" si="6"/>
        <v>0</v>
      </c>
      <c r="T117" s="240"/>
    </row>
    <row r="118" spans="1:20" x14ac:dyDescent="0.2">
      <c r="A118" s="249">
        <f t="shared" ref="A118:A136" si="7">1+A117</f>
        <v>111</v>
      </c>
      <c r="B118" s="242"/>
      <c r="C118" s="250"/>
      <c r="D118" s="243"/>
      <c r="E118" s="243"/>
      <c r="F118" s="244"/>
      <c r="G118" s="247"/>
      <c r="H118" s="245"/>
      <c r="I118" s="245"/>
      <c r="J118" s="246"/>
      <c r="K118" s="247"/>
      <c r="L118" s="245"/>
      <c r="M118" s="245"/>
      <c r="N118" s="246"/>
      <c r="O118" s="247"/>
      <c r="P118" s="245"/>
      <c r="Q118" s="245"/>
      <c r="R118" s="246"/>
      <c r="S118" s="239">
        <f t="shared" si="6"/>
        <v>0</v>
      </c>
      <c r="T118" s="240"/>
    </row>
    <row r="119" spans="1:20" x14ac:dyDescent="0.2">
      <c r="A119" s="249">
        <f t="shared" si="7"/>
        <v>112</v>
      </c>
      <c r="B119" s="242"/>
      <c r="C119" s="250"/>
      <c r="D119" s="243"/>
      <c r="E119" s="243"/>
      <c r="F119" s="244"/>
      <c r="G119" s="247"/>
      <c r="H119" s="245"/>
      <c r="I119" s="245"/>
      <c r="J119" s="246"/>
      <c r="K119" s="247"/>
      <c r="L119" s="245"/>
      <c r="M119" s="245"/>
      <c r="N119" s="246"/>
      <c r="O119" s="247"/>
      <c r="P119" s="245"/>
      <c r="Q119" s="245"/>
      <c r="R119" s="246"/>
      <c r="S119" s="239">
        <f t="shared" si="6"/>
        <v>0</v>
      </c>
      <c r="T119" s="240"/>
    </row>
    <row r="120" spans="1:20" x14ac:dyDescent="0.2">
      <c r="A120" s="249">
        <f t="shared" si="7"/>
        <v>113</v>
      </c>
      <c r="B120" s="242"/>
      <c r="C120" s="250"/>
      <c r="D120" s="243"/>
      <c r="E120" s="243"/>
      <c r="F120" s="244"/>
      <c r="G120" s="247"/>
      <c r="H120" s="245"/>
      <c r="I120" s="245"/>
      <c r="J120" s="246"/>
      <c r="K120" s="247"/>
      <c r="L120" s="245"/>
      <c r="M120" s="245"/>
      <c r="N120" s="246"/>
      <c r="O120" s="247"/>
      <c r="P120" s="245"/>
      <c r="Q120" s="245"/>
      <c r="R120" s="246"/>
      <c r="S120" s="239">
        <f t="shared" si="6"/>
        <v>0</v>
      </c>
      <c r="T120" s="240"/>
    </row>
    <row r="121" spans="1:20" x14ac:dyDescent="0.2">
      <c r="A121" s="249">
        <f t="shared" si="7"/>
        <v>114</v>
      </c>
      <c r="B121" s="242"/>
      <c r="C121" s="250"/>
      <c r="D121" s="243"/>
      <c r="E121" s="243"/>
      <c r="F121" s="244"/>
      <c r="G121" s="247"/>
      <c r="H121" s="245"/>
      <c r="I121" s="245"/>
      <c r="J121" s="246"/>
      <c r="K121" s="247"/>
      <c r="L121" s="245"/>
      <c r="M121" s="245"/>
      <c r="N121" s="246"/>
      <c r="O121" s="247"/>
      <c r="P121" s="245"/>
      <c r="Q121" s="245"/>
      <c r="R121" s="246"/>
      <c r="S121" s="239">
        <f t="shared" si="6"/>
        <v>0</v>
      </c>
      <c r="T121" s="240"/>
    </row>
    <row r="122" spans="1:20" x14ac:dyDescent="0.2">
      <c r="A122" s="249">
        <f t="shared" si="7"/>
        <v>115</v>
      </c>
      <c r="B122" s="242"/>
      <c r="C122" s="250"/>
      <c r="D122" s="243"/>
      <c r="E122" s="243"/>
      <c r="F122" s="244"/>
      <c r="G122" s="247"/>
      <c r="H122" s="245"/>
      <c r="I122" s="245"/>
      <c r="J122" s="246"/>
      <c r="K122" s="247"/>
      <c r="L122" s="245"/>
      <c r="M122" s="245"/>
      <c r="N122" s="246"/>
      <c r="O122" s="247"/>
      <c r="P122" s="245"/>
      <c r="Q122" s="245"/>
      <c r="R122" s="246"/>
      <c r="S122" s="239">
        <f t="shared" si="6"/>
        <v>0</v>
      </c>
      <c r="T122" s="240"/>
    </row>
    <row r="123" spans="1:20" x14ac:dyDescent="0.2">
      <c r="A123" s="249">
        <f t="shared" si="7"/>
        <v>116</v>
      </c>
      <c r="B123" s="242"/>
      <c r="C123" s="250"/>
      <c r="D123" s="243"/>
      <c r="E123" s="243"/>
      <c r="F123" s="244"/>
      <c r="G123" s="247"/>
      <c r="H123" s="245"/>
      <c r="I123" s="245"/>
      <c r="J123" s="246"/>
      <c r="K123" s="247"/>
      <c r="L123" s="245"/>
      <c r="M123" s="245"/>
      <c r="N123" s="246"/>
      <c r="O123" s="247"/>
      <c r="P123" s="245"/>
      <c r="Q123" s="245"/>
      <c r="R123" s="246"/>
      <c r="S123" s="239">
        <f t="shared" si="6"/>
        <v>0</v>
      </c>
      <c r="T123" s="240"/>
    </row>
    <row r="124" spans="1:20" x14ac:dyDescent="0.2">
      <c r="A124" s="249">
        <f t="shared" si="7"/>
        <v>117</v>
      </c>
      <c r="B124" s="252"/>
      <c r="C124" s="250"/>
      <c r="D124" s="243"/>
      <c r="E124" s="243"/>
      <c r="F124" s="244"/>
      <c r="G124" s="247"/>
      <c r="H124" s="245"/>
      <c r="I124" s="245"/>
      <c r="J124" s="246"/>
      <c r="K124" s="247"/>
      <c r="L124" s="245"/>
      <c r="M124" s="245"/>
      <c r="N124" s="246"/>
      <c r="O124" s="247"/>
      <c r="P124" s="245"/>
      <c r="Q124" s="245"/>
      <c r="R124" s="246"/>
      <c r="S124" s="239">
        <f t="shared" si="6"/>
        <v>0</v>
      </c>
      <c r="T124" s="240"/>
    </row>
    <row r="125" spans="1:20" x14ac:dyDescent="0.2">
      <c r="A125" s="249">
        <f t="shared" si="7"/>
        <v>118</v>
      </c>
      <c r="B125" s="252"/>
      <c r="C125" s="250"/>
      <c r="D125" s="243"/>
      <c r="E125" s="243"/>
      <c r="F125" s="244"/>
      <c r="G125" s="247"/>
      <c r="H125" s="245"/>
      <c r="I125" s="245"/>
      <c r="J125" s="246"/>
      <c r="K125" s="247"/>
      <c r="L125" s="245"/>
      <c r="M125" s="245"/>
      <c r="N125" s="246"/>
      <c r="O125" s="247"/>
      <c r="P125" s="245"/>
      <c r="Q125" s="245"/>
      <c r="R125" s="246"/>
      <c r="S125" s="239">
        <f t="shared" si="6"/>
        <v>0</v>
      </c>
      <c r="T125" s="240"/>
    </row>
    <row r="126" spans="1:20" x14ac:dyDescent="0.2">
      <c r="A126" s="249">
        <f t="shared" si="7"/>
        <v>119</v>
      </c>
      <c r="B126" s="252"/>
      <c r="C126" s="250"/>
      <c r="D126" s="243"/>
      <c r="E126" s="243"/>
      <c r="F126" s="244"/>
      <c r="G126" s="247"/>
      <c r="H126" s="245"/>
      <c r="I126" s="245"/>
      <c r="J126" s="246"/>
      <c r="K126" s="247"/>
      <c r="L126" s="245"/>
      <c r="M126" s="245"/>
      <c r="N126" s="246"/>
      <c r="O126" s="247"/>
      <c r="P126" s="245"/>
      <c r="Q126" s="245"/>
      <c r="R126" s="246"/>
      <c r="S126" s="239">
        <f t="shared" si="6"/>
        <v>0</v>
      </c>
      <c r="T126" s="240"/>
    </row>
    <row r="127" spans="1:20" x14ac:dyDescent="0.2">
      <c r="A127" s="249">
        <f t="shared" si="7"/>
        <v>120</v>
      </c>
      <c r="B127" s="242"/>
      <c r="C127" s="250"/>
      <c r="D127" s="243"/>
      <c r="E127" s="243"/>
      <c r="F127" s="244"/>
      <c r="G127" s="247"/>
      <c r="H127" s="245"/>
      <c r="I127" s="245"/>
      <c r="J127" s="246"/>
      <c r="K127" s="247"/>
      <c r="L127" s="245"/>
      <c r="M127" s="245"/>
      <c r="N127" s="246"/>
      <c r="O127" s="247"/>
      <c r="P127" s="245"/>
      <c r="Q127" s="245"/>
      <c r="R127" s="246"/>
      <c r="S127" s="239">
        <f t="shared" si="6"/>
        <v>0</v>
      </c>
      <c r="T127" s="240"/>
    </row>
    <row r="128" spans="1:20" x14ac:dyDescent="0.2">
      <c r="A128" s="249">
        <f t="shared" si="7"/>
        <v>121</v>
      </c>
      <c r="B128" s="242"/>
      <c r="C128" s="250"/>
      <c r="D128" s="243"/>
      <c r="E128" s="243"/>
      <c r="F128" s="244"/>
      <c r="G128" s="247"/>
      <c r="H128" s="245"/>
      <c r="I128" s="245"/>
      <c r="J128" s="246"/>
      <c r="K128" s="247"/>
      <c r="L128" s="245"/>
      <c r="M128" s="245"/>
      <c r="N128" s="246"/>
      <c r="O128" s="247"/>
      <c r="P128" s="245"/>
      <c r="Q128" s="245"/>
      <c r="R128" s="246"/>
      <c r="S128" s="239">
        <f t="shared" ref="S128:S136" si="8">SUM(C128:R128)</f>
        <v>0</v>
      </c>
      <c r="T128" s="240"/>
    </row>
    <row r="129" spans="1:20" x14ac:dyDescent="0.2">
      <c r="A129" s="249">
        <f t="shared" si="7"/>
        <v>122</v>
      </c>
      <c r="B129" s="242"/>
      <c r="C129" s="250"/>
      <c r="D129" s="243"/>
      <c r="E129" s="243"/>
      <c r="F129" s="244"/>
      <c r="G129" s="247"/>
      <c r="H129" s="245"/>
      <c r="I129" s="245"/>
      <c r="J129" s="246"/>
      <c r="K129" s="247"/>
      <c r="L129" s="245"/>
      <c r="M129" s="245"/>
      <c r="N129" s="246"/>
      <c r="O129" s="247"/>
      <c r="P129" s="245"/>
      <c r="Q129" s="245"/>
      <c r="R129" s="246"/>
      <c r="S129" s="239">
        <f t="shared" si="8"/>
        <v>0</v>
      </c>
      <c r="T129" s="240"/>
    </row>
    <row r="130" spans="1:20" x14ac:dyDescent="0.2">
      <c r="A130" s="249">
        <f t="shared" si="7"/>
        <v>123</v>
      </c>
      <c r="B130" s="242"/>
      <c r="C130" s="250"/>
      <c r="D130" s="243"/>
      <c r="E130" s="243"/>
      <c r="F130" s="244"/>
      <c r="G130" s="247"/>
      <c r="H130" s="245"/>
      <c r="I130" s="245"/>
      <c r="J130" s="246"/>
      <c r="K130" s="247"/>
      <c r="L130" s="245"/>
      <c r="M130" s="245"/>
      <c r="N130" s="246"/>
      <c r="O130" s="247"/>
      <c r="P130" s="245"/>
      <c r="Q130" s="245"/>
      <c r="R130" s="246"/>
      <c r="S130" s="239">
        <f t="shared" si="8"/>
        <v>0</v>
      </c>
      <c r="T130" s="240"/>
    </row>
    <row r="131" spans="1:20" x14ac:dyDescent="0.2">
      <c r="A131" s="249">
        <f t="shared" si="7"/>
        <v>124</v>
      </c>
      <c r="B131" s="242"/>
      <c r="C131" s="250"/>
      <c r="D131" s="243"/>
      <c r="E131" s="243"/>
      <c r="F131" s="244"/>
      <c r="G131" s="247"/>
      <c r="H131" s="245"/>
      <c r="I131" s="245"/>
      <c r="J131" s="246"/>
      <c r="K131" s="247"/>
      <c r="L131" s="245"/>
      <c r="M131" s="245"/>
      <c r="N131" s="246"/>
      <c r="O131" s="247"/>
      <c r="P131" s="245"/>
      <c r="Q131" s="245"/>
      <c r="R131" s="246"/>
      <c r="S131" s="239">
        <f t="shared" si="8"/>
        <v>0</v>
      </c>
      <c r="T131" s="240"/>
    </row>
    <row r="132" spans="1:20" x14ac:dyDescent="0.2">
      <c r="A132" s="249">
        <f t="shared" si="7"/>
        <v>125</v>
      </c>
      <c r="B132" s="252"/>
      <c r="C132" s="250"/>
      <c r="D132" s="243"/>
      <c r="E132" s="243"/>
      <c r="F132" s="244"/>
      <c r="G132" s="247"/>
      <c r="H132" s="245"/>
      <c r="I132" s="245"/>
      <c r="J132" s="246"/>
      <c r="K132" s="247"/>
      <c r="L132" s="245"/>
      <c r="M132" s="245"/>
      <c r="N132" s="246"/>
      <c r="O132" s="247"/>
      <c r="P132" s="245"/>
      <c r="Q132" s="245"/>
      <c r="R132" s="246"/>
      <c r="S132" s="239">
        <f t="shared" si="8"/>
        <v>0</v>
      </c>
      <c r="T132" s="240"/>
    </row>
    <row r="133" spans="1:20" x14ac:dyDescent="0.2">
      <c r="A133" s="249">
        <f t="shared" si="7"/>
        <v>126</v>
      </c>
      <c r="B133" s="242"/>
      <c r="C133" s="250"/>
      <c r="D133" s="243"/>
      <c r="E133" s="243"/>
      <c r="F133" s="244"/>
      <c r="G133" s="247"/>
      <c r="H133" s="245"/>
      <c r="I133" s="245"/>
      <c r="J133" s="246"/>
      <c r="K133" s="247"/>
      <c r="L133" s="245"/>
      <c r="M133" s="245"/>
      <c r="N133" s="246"/>
      <c r="O133" s="247"/>
      <c r="P133" s="245"/>
      <c r="Q133" s="245"/>
      <c r="R133" s="246"/>
      <c r="S133" s="239">
        <f t="shared" si="8"/>
        <v>0</v>
      </c>
      <c r="T133" s="240"/>
    </row>
    <row r="134" spans="1:20" x14ac:dyDescent="0.2">
      <c r="A134" s="249">
        <f t="shared" si="7"/>
        <v>127</v>
      </c>
      <c r="B134" s="242"/>
      <c r="C134" s="250"/>
      <c r="D134" s="243"/>
      <c r="E134" s="243"/>
      <c r="F134" s="244"/>
      <c r="G134" s="247"/>
      <c r="H134" s="245"/>
      <c r="I134" s="245"/>
      <c r="J134" s="246"/>
      <c r="K134" s="247"/>
      <c r="L134" s="245"/>
      <c r="M134" s="245"/>
      <c r="N134" s="246"/>
      <c r="O134" s="247"/>
      <c r="P134" s="245"/>
      <c r="Q134" s="245"/>
      <c r="R134" s="246"/>
      <c r="S134" s="239">
        <f t="shared" si="8"/>
        <v>0</v>
      </c>
      <c r="T134" s="240"/>
    </row>
    <row r="135" spans="1:20" x14ac:dyDescent="0.2">
      <c r="A135" s="249">
        <f t="shared" si="7"/>
        <v>128</v>
      </c>
      <c r="B135" s="242"/>
      <c r="C135" s="250"/>
      <c r="D135" s="243"/>
      <c r="E135" s="243"/>
      <c r="F135" s="244"/>
      <c r="G135" s="247"/>
      <c r="H135" s="245"/>
      <c r="I135" s="245"/>
      <c r="J135" s="246"/>
      <c r="K135" s="247"/>
      <c r="L135" s="245"/>
      <c r="M135" s="245"/>
      <c r="N135" s="246"/>
      <c r="O135" s="247"/>
      <c r="P135" s="245"/>
      <c r="Q135" s="245"/>
      <c r="R135" s="246"/>
      <c r="S135" s="239">
        <f t="shared" si="8"/>
        <v>0</v>
      </c>
      <c r="T135" s="240"/>
    </row>
    <row r="136" spans="1:20" ht="14.25" thickBot="1" x14ac:dyDescent="0.25">
      <c r="A136" s="241">
        <f t="shared" si="7"/>
        <v>129</v>
      </c>
      <c r="B136" s="254"/>
      <c r="C136" s="255"/>
      <c r="D136" s="256"/>
      <c r="E136" s="256"/>
      <c r="F136" s="257"/>
      <c r="G136" s="258"/>
      <c r="H136" s="259"/>
      <c r="I136" s="259"/>
      <c r="J136" s="260"/>
      <c r="K136" s="258"/>
      <c r="L136" s="259"/>
      <c r="M136" s="259"/>
      <c r="N136" s="260"/>
      <c r="O136" s="258"/>
      <c r="P136" s="259"/>
      <c r="Q136" s="259"/>
      <c r="R136" s="260"/>
      <c r="S136" s="261">
        <f t="shared" si="8"/>
        <v>0</v>
      </c>
      <c r="T136" s="262"/>
    </row>
  </sheetData>
  <sortState ref="B8:S97">
    <sortCondition descending="1" ref="S8:S97"/>
  </sortState>
  <mergeCells count="10">
    <mergeCell ref="T6:T7"/>
    <mergeCell ref="B1:T1"/>
    <mergeCell ref="B2:T2"/>
    <mergeCell ref="B3:T3"/>
    <mergeCell ref="C6:F6"/>
    <mergeCell ref="G6:J6"/>
    <mergeCell ref="K6:N6"/>
    <mergeCell ref="O6:R6"/>
    <mergeCell ref="S6:S7"/>
    <mergeCell ref="B4:T4"/>
  </mergeCells>
  <pageMargins left="0.51181102362204722" right="0.51181102362204722" top="0.55118110236220474" bottom="0.55118110236220474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76"/>
  <sheetViews>
    <sheetView zoomScale="90" zoomScaleNormal="90" workbookViewId="0">
      <selection activeCell="B8" sqref="B8"/>
    </sheetView>
  </sheetViews>
  <sheetFormatPr defaultRowHeight="15" x14ac:dyDescent="0.25"/>
  <cols>
    <col min="2" max="2" width="33" bestFit="1" customWidth="1"/>
    <col min="3" max="8" width="3.28515625" bestFit="1" customWidth="1"/>
    <col min="9" max="9" width="5.5703125" bestFit="1" customWidth="1"/>
    <col min="10" max="17" width="3.28515625" bestFit="1" customWidth="1"/>
    <col min="18" max="18" width="5.5703125" bestFit="1" customWidth="1"/>
    <col min="19" max="19" width="7.28515625" bestFit="1" customWidth="1"/>
    <col min="20" max="20" width="2.140625" bestFit="1" customWidth="1"/>
    <col min="23" max="23" width="27.7109375" bestFit="1" customWidth="1"/>
    <col min="24" max="29" width="3.28515625" bestFit="1" customWidth="1"/>
    <col min="30" max="30" width="5.28515625" bestFit="1" customWidth="1"/>
    <col min="31" max="38" width="3.28515625" bestFit="1" customWidth="1"/>
    <col min="39" max="39" width="5.28515625" bestFit="1" customWidth="1"/>
    <col min="40" max="40" width="7" bestFit="1" customWidth="1"/>
    <col min="41" max="41" width="2.140625" bestFit="1" customWidth="1"/>
    <col min="43" max="43" width="25.28515625" bestFit="1" customWidth="1"/>
    <col min="44" max="47" width="3.28515625" bestFit="1" customWidth="1"/>
    <col min="48" max="48" width="4.42578125" bestFit="1" customWidth="1"/>
    <col min="49" max="49" width="3.28515625" bestFit="1" customWidth="1"/>
    <col min="50" max="50" width="5.85546875" bestFit="1" customWidth="1"/>
    <col min="51" max="53" width="3.28515625" bestFit="1" customWidth="1"/>
    <col min="54" max="55" width="4.7109375" bestFit="1" customWidth="1"/>
    <col min="56" max="56" width="4.42578125" bestFit="1" customWidth="1"/>
    <col min="57" max="57" width="7" bestFit="1" customWidth="1"/>
    <col min="58" max="58" width="6.7109375" bestFit="1" customWidth="1"/>
  </cols>
  <sheetData>
    <row r="2" spans="2:59" ht="15.75" thickBot="1" x14ac:dyDescent="0.3"/>
    <row r="3" spans="2:59" ht="15.75" thickBot="1" x14ac:dyDescent="0.3">
      <c r="B3" s="103" t="s">
        <v>95</v>
      </c>
      <c r="C3" s="85">
        <v>37</v>
      </c>
      <c r="D3" s="86">
        <v>40</v>
      </c>
      <c r="E3" s="86">
        <v>44</v>
      </c>
      <c r="F3" s="86">
        <v>48</v>
      </c>
      <c r="G3" s="86">
        <v>52</v>
      </c>
      <c r="H3" s="86">
        <v>57</v>
      </c>
      <c r="I3" s="87" t="s">
        <v>74</v>
      </c>
      <c r="J3" s="85">
        <v>35</v>
      </c>
      <c r="K3" s="86">
        <v>38</v>
      </c>
      <c r="L3" s="86">
        <v>42</v>
      </c>
      <c r="M3" s="86">
        <v>46</v>
      </c>
      <c r="N3" s="86">
        <v>50</v>
      </c>
      <c r="O3" s="86">
        <v>55</v>
      </c>
      <c r="P3" s="86">
        <v>60</v>
      </c>
      <c r="Q3" s="86">
        <v>66</v>
      </c>
      <c r="R3" s="88" t="s">
        <v>75</v>
      </c>
      <c r="S3" s="89" t="s">
        <v>0</v>
      </c>
      <c r="T3" s="1"/>
      <c r="W3" s="6" t="s">
        <v>96</v>
      </c>
      <c r="X3" s="126">
        <v>28</v>
      </c>
      <c r="Y3" s="127">
        <v>31</v>
      </c>
      <c r="Z3" s="127">
        <v>34</v>
      </c>
      <c r="AA3" s="127">
        <v>37</v>
      </c>
      <c r="AB3" s="127">
        <v>40</v>
      </c>
      <c r="AC3" s="127">
        <v>44</v>
      </c>
      <c r="AD3" s="128" t="s">
        <v>77</v>
      </c>
      <c r="AE3" s="126">
        <v>29</v>
      </c>
      <c r="AF3" s="127">
        <v>32</v>
      </c>
      <c r="AG3" s="127">
        <v>35</v>
      </c>
      <c r="AH3" s="127">
        <v>38</v>
      </c>
      <c r="AI3" s="127">
        <v>42</v>
      </c>
      <c r="AJ3" s="127">
        <v>46</v>
      </c>
      <c r="AK3" s="127">
        <v>50</v>
      </c>
      <c r="AL3" s="127">
        <v>55</v>
      </c>
      <c r="AM3" s="129" t="s">
        <v>78</v>
      </c>
      <c r="AN3" s="130" t="s">
        <v>0</v>
      </c>
      <c r="AO3" s="83"/>
      <c r="AQ3" s="168" t="s">
        <v>106</v>
      </c>
      <c r="AR3" s="147">
        <v>48</v>
      </c>
      <c r="AS3" s="148">
        <v>52</v>
      </c>
      <c r="AT3" s="148">
        <v>57</v>
      </c>
      <c r="AU3" s="148">
        <v>63</v>
      </c>
      <c r="AV3" s="148">
        <v>70</v>
      </c>
      <c r="AW3" s="148">
        <v>78</v>
      </c>
      <c r="AX3" s="149" t="s">
        <v>100</v>
      </c>
      <c r="AY3" s="147">
        <v>60</v>
      </c>
      <c r="AZ3" s="148">
        <v>66</v>
      </c>
      <c r="BA3" s="148">
        <v>73</v>
      </c>
      <c r="BB3" s="148">
        <v>81</v>
      </c>
      <c r="BC3" s="148">
        <v>90</v>
      </c>
      <c r="BD3" s="148">
        <v>100</v>
      </c>
      <c r="BE3" s="150" t="s">
        <v>101</v>
      </c>
      <c r="BF3" s="151" t="s">
        <v>0</v>
      </c>
      <c r="BG3" s="1"/>
    </row>
    <row r="4" spans="2:59" x14ac:dyDescent="0.25">
      <c r="B4" s="84" t="s">
        <v>50</v>
      </c>
      <c r="C4" s="90"/>
      <c r="D4" s="91"/>
      <c r="E4" s="91">
        <v>35</v>
      </c>
      <c r="F4" s="91"/>
      <c r="G4" s="91">
        <v>45</v>
      </c>
      <c r="H4" s="91"/>
      <c r="I4" s="91"/>
      <c r="J4" s="91"/>
      <c r="K4" s="91"/>
      <c r="L4" s="91">
        <v>7</v>
      </c>
      <c r="M4" s="91">
        <v>22</v>
      </c>
      <c r="N4" s="91">
        <v>20</v>
      </c>
      <c r="O4" s="91"/>
      <c r="P4" s="91">
        <v>10</v>
      </c>
      <c r="Q4" s="91"/>
      <c r="R4" s="92"/>
      <c r="S4" s="93">
        <f t="shared" ref="S4:S39" si="0">SUM(C4:R4)</f>
        <v>139</v>
      </c>
      <c r="T4" s="1">
        <v>1</v>
      </c>
      <c r="W4" s="131" t="s">
        <v>54</v>
      </c>
      <c r="X4" s="132"/>
      <c r="Y4" s="133"/>
      <c r="Z4" s="133"/>
      <c r="AA4" s="133">
        <v>30</v>
      </c>
      <c r="AB4" s="133"/>
      <c r="AC4" s="133"/>
      <c r="AD4" s="133">
        <v>10</v>
      </c>
      <c r="AE4" s="133">
        <v>35</v>
      </c>
      <c r="AF4" s="133">
        <v>35</v>
      </c>
      <c r="AG4" s="133">
        <v>7</v>
      </c>
      <c r="AH4" s="133">
        <v>7</v>
      </c>
      <c r="AI4" s="133">
        <v>7</v>
      </c>
      <c r="AJ4" s="133"/>
      <c r="AK4" s="133"/>
      <c r="AL4" s="133">
        <v>10</v>
      </c>
      <c r="AM4" s="134"/>
      <c r="AN4" s="135">
        <f t="shared" ref="AN4:AN34" si="1">SUM(X4:AM4)</f>
        <v>141</v>
      </c>
      <c r="AO4" s="136">
        <v>1</v>
      </c>
      <c r="AQ4" s="152" t="s">
        <v>50</v>
      </c>
      <c r="AR4" s="153">
        <v>20</v>
      </c>
      <c r="AS4" s="132"/>
      <c r="AT4" s="133">
        <v>10</v>
      </c>
      <c r="AU4" s="133"/>
      <c r="AV4" s="133"/>
      <c r="AW4" s="133"/>
      <c r="AX4" s="133"/>
      <c r="AY4" s="133">
        <v>20</v>
      </c>
      <c r="AZ4" s="133">
        <v>22</v>
      </c>
      <c r="BA4" s="133">
        <v>10</v>
      </c>
      <c r="BB4" s="133">
        <v>7</v>
      </c>
      <c r="BC4" s="133"/>
      <c r="BD4" s="133"/>
      <c r="BE4" s="154"/>
      <c r="BF4" s="155">
        <f t="shared" ref="BF4:BF24" si="2">SUM(AR4:BE4)</f>
        <v>89</v>
      </c>
      <c r="BG4" s="1">
        <v>1</v>
      </c>
    </row>
    <row r="5" spans="2:59" x14ac:dyDescent="0.25">
      <c r="B5" s="3" t="s">
        <v>51</v>
      </c>
      <c r="C5" s="94"/>
      <c r="D5" s="95"/>
      <c r="E5" s="95"/>
      <c r="F5" s="95"/>
      <c r="G5" s="95">
        <v>7</v>
      </c>
      <c r="H5" s="95"/>
      <c r="I5" s="95"/>
      <c r="J5" s="95"/>
      <c r="K5" s="95">
        <v>10</v>
      </c>
      <c r="L5" s="95">
        <v>27</v>
      </c>
      <c r="M5" s="95">
        <v>10</v>
      </c>
      <c r="N5" s="95">
        <v>14</v>
      </c>
      <c r="O5" s="95">
        <v>22</v>
      </c>
      <c r="P5" s="95">
        <v>10</v>
      </c>
      <c r="Q5" s="95"/>
      <c r="R5" s="96">
        <v>7</v>
      </c>
      <c r="S5" s="97">
        <f t="shared" si="0"/>
        <v>107</v>
      </c>
      <c r="T5" s="1">
        <v>2</v>
      </c>
      <c r="W5" s="137" t="s">
        <v>50</v>
      </c>
      <c r="X5" s="138"/>
      <c r="Y5" s="139"/>
      <c r="Z5" s="139">
        <v>10</v>
      </c>
      <c r="AA5" s="139">
        <v>25</v>
      </c>
      <c r="AB5" s="139"/>
      <c r="AC5" s="139">
        <v>22</v>
      </c>
      <c r="AD5" s="139"/>
      <c r="AE5" s="139"/>
      <c r="AF5" s="139">
        <v>10</v>
      </c>
      <c r="AG5" s="139"/>
      <c r="AH5" s="139"/>
      <c r="AI5" s="139"/>
      <c r="AJ5" s="139">
        <v>27</v>
      </c>
      <c r="AK5" s="139"/>
      <c r="AL5" s="139"/>
      <c r="AM5" s="140"/>
      <c r="AN5" s="141">
        <f t="shared" si="1"/>
        <v>94</v>
      </c>
      <c r="AO5" s="136">
        <v>2</v>
      </c>
      <c r="AQ5" s="156" t="s">
        <v>102</v>
      </c>
      <c r="AR5" s="157">
        <v>25</v>
      </c>
      <c r="AS5" s="139"/>
      <c r="AT5" s="139">
        <v>30</v>
      </c>
      <c r="AU5" s="139"/>
      <c r="AV5" s="139"/>
      <c r="AW5" s="139"/>
      <c r="AX5" s="139"/>
      <c r="AY5" s="139"/>
      <c r="AZ5" s="139">
        <v>20</v>
      </c>
      <c r="BA5" s="139"/>
      <c r="BB5" s="139"/>
      <c r="BC5" s="139"/>
      <c r="BD5" s="139"/>
      <c r="BE5" s="158">
        <v>0</v>
      </c>
      <c r="BF5" s="159">
        <f t="shared" si="2"/>
        <v>75</v>
      </c>
      <c r="BG5" s="1">
        <v>2</v>
      </c>
    </row>
    <row r="6" spans="2:59" x14ac:dyDescent="0.25">
      <c r="B6" s="3" t="s">
        <v>52</v>
      </c>
      <c r="C6" s="94"/>
      <c r="D6" s="95"/>
      <c r="E6" s="95"/>
      <c r="F6" s="95">
        <v>15</v>
      </c>
      <c r="G6" s="95"/>
      <c r="H6" s="95"/>
      <c r="I6" s="95"/>
      <c r="J6" s="95">
        <v>27</v>
      </c>
      <c r="K6" s="95">
        <v>10</v>
      </c>
      <c r="L6" s="95"/>
      <c r="M6" s="95">
        <v>20</v>
      </c>
      <c r="N6" s="95">
        <v>20</v>
      </c>
      <c r="O6" s="95">
        <v>7</v>
      </c>
      <c r="P6" s="95"/>
      <c r="Q6" s="95"/>
      <c r="R6" s="96"/>
      <c r="S6" s="97">
        <f t="shared" si="0"/>
        <v>99</v>
      </c>
      <c r="T6" s="1">
        <v>3</v>
      </c>
      <c r="W6" s="137" t="s">
        <v>25</v>
      </c>
      <c r="X6" s="138"/>
      <c r="Y6" s="139">
        <v>15</v>
      </c>
      <c r="Z6" s="139">
        <v>20</v>
      </c>
      <c r="AA6" s="139">
        <v>7</v>
      </c>
      <c r="AB6" s="139"/>
      <c r="AC6" s="139"/>
      <c r="AD6" s="139"/>
      <c r="AE6" s="139"/>
      <c r="AF6" s="139"/>
      <c r="AG6" s="139"/>
      <c r="AH6" s="139"/>
      <c r="AI6" s="139"/>
      <c r="AJ6" s="139">
        <v>20</v>
      </c>
      <c r="AK6" s="139"/>
      <c r="AL6" s="139">
        <v>7</v>
      </c>
      <c r="AM6" s="140">
        <v>10</v>
      </c>
      <c r="AN6" s="141">
        <f t="shared" si="1"/>
        <v>79</v>
      </c>
      <c r="AO6" s="136">
        <v>3</v>
      </c>
      <c r="AQ6" s="156" t="s">
        <v>51</v>
      </c>
      <c r="AR6" s="160"/>
      <c r="AS6" s="161"/>
      <c r="AT6" s="161"/>
      <c r="AU6" s="161"/>
      <c r="AV6" s="161"/>
      <c r="AW6" s="161"/>
      <c r="AX6" s="161"/>
      <c r="AY6" s="161"/>
      <c r="AZ6" s="161"/>
      <c r="BA6" s="161"/>
      <c r="BB6" s="161">
        <v>20</v>
      </c>
      <c r="BC6" s="161">
        <v>20</v>
      </c>
      <c r="BD6" s="161"/>
      <c r="BE6" s="162"/>
      <c r="BF6" s="163">
        <f t="shared" si="2"/>
        <v>40</v>
      </c>
      <c r="BG6" s="1">
        <v>3</v>
      </c>
    </row>
    <row r="7" spans="2:59" x14ac:dyDescent="0.25">
      <c r="B7" s="3" t="s">
        <v>53</v>
      </c>
      <c r="C7" s="94">
        <v>35</v>
      </c>
      <c r="D7" s="95"/>
      <c r="E7" s="95"/>
      <c r="F7" s="95">
        <v>20</v>
      </c>
      <c r="G7" s="95"/>
      <c r="H7" s="95"/>
      <c r="I7" s="95"/>
      <c r="J7" s="95">
        <v>10</v>
      </c>
      <c r="K7" s="95"/>
      <c r="L7" s="95"/>
      <c r="M7" s="95">
        <v>10</v>
      </c>
      <c r="N7" s="95"/>
      <c r="O7" s="95"/>
      <c r="P7" s="95">
        <v>20</v>
      </c>
      <c r="Q7" s="95"/>
      <c r="R7" s="96"/>
      <c r="S7" s="97">
        <f t="shared" si="0"/>
        <v>95</v>
      </c>
      <c r="T7" s="1">
        <v>4</v>
      </c>
      <c r="W7" s="137" t="s">
        <v>52</v>
      </c>
      <c r="X7" s="138"/>
      <c r="Y7" s="139"/>
      <c r="Z7" s="139"/>
      <c r="AA7" s="139"/>
      <c r="AB7" s="139"/>
      <c r="AC7" s="139"/>
      <c r="AD7" s="139"/>
      <c r="AE7" s="139">
        <v>10</v>
      </c>
      <c r="AF7" s="139">
        <v>10</v>
      </c>
      <c r="AG7" s="139">
        <v>20</v>
      </c>
      <c r="AH7" s="139">
        <v>7</v>
      </c>
      <c r="AI7" s="139">
        <v>20</v>
      </c>
      <c r="AJ7" s="139"/>
      <c r="AK7" s="139">
        <v>7</v>
      </c>
      <c r="AL7" s="139"/>
      <c r="AM7" s="140"/>
      <c r="AN7" s="141">
        <f t="shared" si="1"/>
        <v>74</v>
      </c>
      <c r="AO7" s="136">
        <v>4</v>
      </c>
      <c r="AQ7" s="156" t="s">
        <v>82</v>
      </c>
      <c r="AR7" s="157"/>
      <c r="AS7" s="139"/>
      <c r="AT7" s="139">
        <v>7</v>
      </c>
      <c r="AU7" s="139">
        <v>10</v>
      </c>
      <c r="AV7" s="139"/>
      <c r="AW7" s="139"/>
      <c r="AX7" s="139"/>
      <c r="AY7" s="139"/>
      <c r="AZ7" s="139">
        <v>20</v>
      </c>
      <c r="BA7" s="139"/>
      <c r="BB7" s="139"/>
      <c r="BC7" s="139"/>
      <c r="BD7" s="139"/>
      <c r="BE7" s="158"/>
      <c r="BF7" s="159">
        <f t="shared" si="2"/>
        <v>37</v>
      </c>
      <c r="BG7" s="1">
        <v>4</v>
      </c>
    </row>
    <row r="8" spans="2:59" x14ac:dyDescent="0.25">
      <c r="B8" s="3" t="s">
        <v>54</v>
      </c>
      <c r="C8" s="94"/>
      <c r="D8" s="95">
        <v>20</v>
      </c>
      <c r="E8" s="95"/>
      <c r="F8" s="95"/>
      <c r="G8" s="95"/>
      <c r="H8" s="95">
        <v>22</v>
      </c>
      <c r="I8" s="95"/>
      <c r="J8" s="95"/>
      <c r="K8" s="95">
        <v>15</v>
      </c>
      <c r="L8" s="95"/>
      <c r="M8" s="95">
        <v>7</v>
      </c>
      <c r="N8" s="95"/>
      <c r="O8" s="95"/>
      <c r="P8" s="95">
        <v>15</v>
      </c>
      <c r="Q8" s="95"/>
      <c r="R8" s="96"/>
      <c r="S8" s="97">
        <f t="shared" si="0"/>
        <v>79</v>
      </c>
      <c r="T8" s="1">
        <v>5</v>
      </c>
      <c r="W8" s="137" t="s">
        <v>79</v>
      </c>
      <c r="X8" s="138"/>
      <c r="Y8" s="139"/>
      <c r="Z8" s="139"/>
      <c r="AA8" s="139"/>
      <c r="AB8" s="139"/>
      <c r="AC8" s="139"/>
      <c r="AD8" s="139">
        <v>20</v>
      </c>
      <c r="AE8" s="139"/>
      <c r="AF8" s="139"/>
      <c r="AG8" s="139">
        <v>15</v>
      </c>
      <c r="AH8" s="139"/>
      <c r="AI8" s="139">
        <v>7</v>
      </c>
      <c r="AJ8" s="139">
        <v>15</v>
      </c>
      <c r="AK8" s="139">
        <v>10</v>
      </c>
      <c r="AL8" s="139"/>
      <c r="AM8" s="140"/>
      <c r="AN8" s="141">
        <f t="shared" si="1"/>
        <v>67</v>
      </c>
      <c r="AO8" s="136">
        <v>5</v>
      </c>
      <c r="AQ8" s="156" t="s">
        <v>52</v>
      </c>
      <c r="AR8" s="157"/>
      <c r="AS8" s="139"/>
      <c r="AT8" s="139"/>
      <c r="AU8" s="139"/>
      <c r="AV8" s="139"/>
      <c r="AW8" s="139"/>
      <c r="AX8" s="139"/>
      <c r="AY8" s="139"/>
      <c r="AZ8" s="139"/>
      <c r="BA8" s="139">
        <v>35</v>
      </c>
      <c r="BB8" s="139"/>
      <c r="BC8" s="139"/>
      <c r="BD8" s="139"/>
      <c r="BE8" s="158"/>
      <c r="BF8" s="159">
        <f t="shared" si="2"/>
        <v>35</v>
      </c>
      <c r="BG8" s="1">
        <v>5</v>
      </c>
    </row>
    <row r="9" spans="2:59" x14ac:dyDescent="0.25">
      <c r="B9" s="3" t="s">
        <v>55</v>
      </c>
      <c r="C9" s="94">
        <v>10</v>
      </c>
      <c r="D9" s="95"/>
      <c r="E9" s="95">
        <v>10</v>
      </c>
      <c r="F9" s="95">
        <v>10</v>
      </c>
      <c r="G9" s="95"/>
      <c r="H9" s="95"/>
      <c r="I9" s="95"/>
      <c r="J9" s="95">
        <v>10</v>
      </c>
      <c r="K9" s="95"/>
      <c r="L9" s="95"/>
      <c r="M9" s="95"/>
      <c r="N9" s="95"/>
      <c r="O9" s="95"/>
      <c r="P9" s="95"/>
      <c r="Q9" s="95">
        <v>7</v>
      </c>
      <c r="R9" s="96"/>
      <c r="S9" s="98">
        <f t="shared" si="0"/>
        <v>47</v>
      </c>
      <c r="T9" s="1"/>
      <c r="W9" s="137" t="s">
        <v>21</v>
      </c>
      <c r="X9" s="138"/>
      <c r="Y9" s="139">
        <v>10</v>
      </c>
      <c r="Z9" s="139"/>
      <c r="AA9" s="139"/>
      <c r="AB9" s="139"/>
      <c r="AC9" s="139">
        <v>10</v>
      </c>
      <c r="AD9" s="139"/>
      <c r="AE9" s="139"/>
      <c r="AF9" s="139"/>
      <c r="AG9" s="139"/>
      <c r="AH9" s="139"/>
      <c r="AI9" s="139"/>
      <c r="AJ9" s="139"/>
      <c r="AK9" s="139">
        <v>20</v>
      </c>
      <c r="AL9" s="139"/>
      <c r="AM9" s="140"/>
      <c r="AN9" s="141">
        <f t="shared" si="1"/>
        <v>40</v>
      </c>
      <c r="AO9" s="136"/>
      <c r="AQ9" s="156" t="s">
        <v>91</v>
      </c>
      <c r="AR9" s="157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>
        <v>10</v>
      </c>
      <c r="BD9" s="139">
        <v>20</v>
      </c>
      <c r="BE9" s="158"/>
      <c r="BF9" s="159">
        <f t="shared" si="2"/>
        <v>30</v>
      </c>
      <c r="BG9" s="1"/>
    </row>
    <row r="10" spans="2:59" x14ac:dyDescent="0.25">
      <c r="B10" s="3" t="s">
        <v>56</v>
      </c>
      <c r="C10" s="94"/>
      <c r="D10" s="95"/>
      <c r="E10" s="95"/>
      <c r="F10" s="95"/>
      <c r="G10" s="95"/>
      <c r="H10" s="95"/>
      <c r="I10" s="95"/>
      <c r="J10" s="95"/>
      <c r="K10" s="95">
        <v>20</v>
      </c>
      <c r="L10" s="95">
        <v>10</v>
      </c>
      <c r="M10" s="95"/>
      <c r="N10" s="95"/>
      <c r="O10" s="95"/>
      <c r="P10" s="95"/>
      <c r="Q10" s="95"/>
      <c r="R10" s="96">
        <v>15</v>
      </c>
      <c r="S10" s="98">
        <f t="shared" si="0"/>
        <v>45</v>
      </c>
      <c r="T10" s="1"/>
      <c r="W10" s="137" t="s">
        <v>73</v>
      </c>
      <c r="X10" s="138">
        <v>15</v>
      </c>
      <c r="Y10" s="139"/>
      <c r="Z10" s="139"/>
      <c r="AA10" s="139"/>
      <c r="AB10" s="139"/>
      <c r="AC10" s="139">
        <v>7</v>
      </c>
      <c r="AD10" s="139"/>
      <c r="AE10" s="139"/>
      <c r="AF10" s="139"/>
      <c r="AG10" s="139"/>
      <c r="AH10" s="139"/>
      <c r="AI10" s="139">
        <v>20</v>
      </c>
      <c r="AJ10" s="139"/>
      <c r="AK10" s="139"/>
      <c r="AL10" s="139">
        <v>7</v>
      </c>
      <c r="AM10" s="140"/>
      <c r="AN10" s="141">
        <f t="shared" si="1"/>
        <v>49</v>
      </c>
      <c r="AO10" s="136"/>
      <c r="AQ10" s="156" t="s">
        <v>21</v>
      </c>
      <c r="AR10" s="157"/>
      <c r="AS10" s="139"/>
      <c r="AT10" s="139">
        <v>10</v>
      </c>
      <c r="AU10" s="139"/>
      <c r="AV10" s="139"/>
      <c r="AW10" s="139"/>
      <c r="AX10" s="139"/>
      <c r="AY10" s="139"/>
      <c r="AZ10" s="139"/>
      <c r="BA10" s="139"/>
      <c r="BB10" s="139"/>
      <c r="BC10" s="139"/>
      <c r="BD10" s="139">
        <v>15</v>
      </c>
      <c r="BE10" s="158"/>
      <c r="BF10" s="159">
        <f t="shared" si="2"/>
        <v>25</v>
      </c>
      <c r="BG10" s="1"/>
    </row>
    <row r="11" spans="2:59" x14ac:dyDescent="0.25">
      <c r="B11" s="3" t="s">
        <v>57</v>
      </c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20</v>
      </c>
      <c r="R11" s="96">
        <v>20</v>
      </c>
      <c r="S11" s="98">
        <f t="shared" si="0"/>
        <v>40</v>
      </c>
      <c r="T11" s="1"/>
      <c r="W11" s="137" t="s">
        <v>80</v>
      </c>
      <c r="X11" s="138"/>
      <c r="Y11" s="139"/>
      <c r="Z11" s="139"/>
      <c r="AA11" s="139"/>
      <c r="AB11" s="139"/>
      <c r="AC11" s="139"/>
      <c r="AD11" s="139"/>
      <c r="AE11" s="139">
        <v>17</v>
      </c>
      <c r="AF11" s="139"/>
      <c r="AG11" s="139"/>
      <c r="AH11" s="139"/>
      <c r="AI11" s="139"/>
      <c r="AJ11" s="139"/>
      <c r="AK11" s="139"/>
      <c r="AL11" s="139">
        <v>15</v>
      </c>
      <c r="AM11" s="140">
        <v>15</v>
      </c>
      <c r="AN11" s="141">
        <f t="shared" si="1"/>
        <v>47</v>
      </c>
      <c r="AO11" s="136"/>
      <c r="AQ11" s="156" t="s">
        <v>98</v>
      </c>
      <c r="AR11" s="157"/>
      <c r="AS11" s="139"/>
      <c r="AT11" s="139"/>
      <c r="AU11" s="139">
        <v>15</v>
      </c>
      <c r="AV11" s="139"/>
      <c r="AW11" s="139"/>
      <c r="AX11" s="139"/>
      <c r="AY11" s="139">
        <v>10</v>
      </c>
      <c r="AZ11" s="139"/>
      <c r="BA11" s="139"/>
      <c r="BB11" s="139"/>
      <c r="BC11" s="139"/>
      <c r="BD11" s="139"/>
      <c r="BE11" s="158"/>
      <c r="BF11" s="159">
        <f t="shared" si="2"/>
        <v>25</v>
      </c>
      <c r="BG11" s="1"/>
    </row>
    <row r="12" spans="2:59" x14ac:dyDescent="0.25">
      <c r="B12" s="3" t="s">
        <v>24</v>
      </c>
      <c r="C12" s="94"/>
      <c r="D12" s="95"/>
      <c r="E12" s="95">
        <v>10</v>
      </c>
      <c r="F12" s="95"/>
      <c r="G12" s="95"/>
      <c r="H12" s="95"/>
      <c r="I12" s="95"/>
      <c r="J12" s="95"/>
      <c r="K12" s="95">
        <v>7</v>
      </c>
      <c r="L12" s="95"/>
      <c r="M12" s="95"/>
      <c r="N12" s="95">
        <v>15</v>
      </c>
      <c r="O12" s="95"/>
      <c r="P12" s="95"/>
      <c r="Q12" s="95"/>
      <c r="R12" s="96"/>
      <c r="S12" s="98">
        <f t="shared" si="0"/>
        <v>32</v>
      </c>
      <c r="T12" s="1"/>
      <c r="W12" s="137" t="s">
        <v>1</v>
      </c>
      <c r="X12" s="138">
        <v>7</v>
      </c>
      <c r="Y12" s="139">
        <v>10</v>
      </c>
      <c r="Z12" s="139"/>
      <c r="AA12" s="139"/>
      <c r="AB12" s="139">
        <v>10</v>
      </c>
      <c r="AC12" s="139"/>
      <c r="AD12" s="139">
        <v>10</v>
      </c>
      <c r="AE12" s="139"/>
      <c r="AF12" s="139"/>
      <c r="AG12" s="139"/>
      <c r="AH12" s="139"/>
      <c r="AI12" s="139"/>
      <c r="AJ12" s="139"/>
      <c r="AK12" s="139"/>
      <c r="AL12" s="139"/>
      <c r="AM12" s="140">
        <v>7</v>
      </c>
      <c r="AN12" s="141">
        <f t="shared" si="1"/>
        <v>44</v>
      </c>
      <c r="AO12" s="136"/>
      <c r="AQ12" s="156" t="s">
        <v>23</v>
      </c>
      <c r="AR12" s="157"/>
      <c r="AS12" s="139"/>
      <c r="AT12" s="139">
        <v>15</v>
      </c>
      <c r="AU12" s="139"/>
      <c r="AV12" s="139"/>
      <c r="AW12" s="139"/>
      <c r="AX12" s="139"/>
      <c r="AY12" s="139"/>
      <c r="AZ12" s="139">
        <v>7</v>
      </c>
      <c r="BA12" s="139"/>
      <c r="BB12" s="139"/>
      <c r="BC12" s="139"/>
      <c r="BD12" s="139"/>
      <c r="BE12" s="158"/>
      <c r="BF12" s="159">
        <f t="shared" si="2"/>
        <v>22</v>
      </c>
      <c r="BG12" s="1"/>
    </row>
    <row r="13" spans="2:59" x14ac:dyDescent="0.25">
      <c r="B13" s="3" t="s">
        <v>58</v>
      </c>
      <c r="C13" s="94"/>
      <c r="D13" s="95"/>
      <c r="E13" s="95"/>
      <c r="F13" s="95"/>
      <c r="G13" s="95"/>
      <c r="H13" s="95">
        <v>30</v>
      </c>
      <c r="I13" s="95"/>
      <c r="J13" s="95"/>
      <c r="K13" s="95"/>
      <c r="L13" s="95"/>
      <c r="M13" s="95"/>
      <c r="N13" s="95"/>
      <c r="O13" s="95"/>
      <c r="P13" s="95"/>
      <c r="Q13" s="95"/>
      <c r="R13" s="96"/>
      <c r="S13" s="98">
        <f t="shared" si="0"/>
        <v>30</v>
      </c>
      <c r="T13" s="1"/>
      <c r="W13" s="137" t="s">
        <v>60</v>
      </c>
      <c r="X13" s="138"/>
      <c r="Y13" s="139"/>
      <c r="Z13" s="139"/>
      <c r="AA13" s="139"/>
      <c r="AB13" s="139"/>
      <c r="AC13" s="139">
        <v>10</v>
      </c>
      <c r="AD13" s="139">
        <v>7</v>
      </c>
      <c r="AE13" s="139"/>
      <c r="AF13" s="139"/>
      <c r="AG13" s="139"/>
      <c r="AH13" s="139"/>
      <c r="AI13" s="139"/>
      <c r="AJ13" s="139"/>
      <c r="AK13" s="139">
        <v>7</v>
      </c>
      <c r="AL13" s="139">
        <v>20</v>
      </c>
      <c r="AM13" s="140"/>
      <c r="AN13" s="141">
        <f t="shared" si="1"/>
        <v>44</v>
      </c>
      <c r="AO13" s="136"/>
      <c r="AQ13" s="156" t="s">
        <v>59</v>
      </c>
      <c r="AR13" s="157"/>
      <c r="AS13" s="139"/>
      <c r="AT13" s="139"/>
      <c r="AU13" s="139">
        <v>20</v>
      </c>
      <c r="AV13" s="139"/>
      <c r="AW13" s="139"/>
      <c r="AX13" s="139"/>
      <c r="AY13" s="139"/>
      <c r="AZ13" s="139"/>
      <c r="BA13" s="139"/>
      <c r="BB13" s="139"/>
      <c r="BC13" s="139"/>
      <c r="BD13" s="139"/>
      <c r="BE13" s="158"/>
      <c r="BF13" s="159">
        <f t="shared" si="2"/>
        <v>20</v>
      </c>
      <c r="BG13" s="1"/>
    </row>
    <row r="14" spans="2:59" x14ac:dyDescent="0.25">
      <c r="B14" s="3" t="s">
        <v>1</v>
      </c>
      <c r="C14" s="94"/>
      <c r="D14" s="95">
        <v>17</v>
      </c>
      <c r="E14" s="95"/>
      <c r="F14" s="95">
        <v>7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98">
        <f t="shared" si="0"/>
        <v>24</v>
      </c>
      <c r="T14" s="1"/>
      <c r="W14" s="137" t="s">
        <v>51</v>
      </c>
      <c r="X14" s="138"/>
      <c r="Y14" s="139"/>
      <c r="Z14" s="139"/>
      <c r="AA14" s="139"/>
      <c r="AB14" s="139"/>
      <c r="AC14" s="139"/>
      <c r="AD14" s="139"/>
      <c r="AE14" s="139"/>
      <c r="AF14" s="139"/>
      <c r="AG14" s="139"/>
      <c r="AH14" s="139">
        <v>10</v>
      </c>
      <c r="AI14" s="139"/>
      <c r="AJ14" s="139"/>
      <c r="AK14" s="139">
        <v>15</v>
      </c>
      <c r="AL14" s="139"/>
      <c r="AM14" s="140">
        <v>30</v>
      </c>
      <c r="AN14" s="141">
        <f t="shared" si="1"/>
        <v>55</v>
      </c>
      <c r="AO14" s="136"/>
      <c r="AQ14" s="156" t="s">
        <v>24</v>
      </c>
      <c r="AR14" s="157"/>
      <c r="AS14" s="139"/>
      <c r="AT14" s="139"/>
      <c r="AU14" s="139"/>
      <c r="AV14" s="139">
        <v>7.5</v>
      </c>
      <c r="AW14" s="139"/>
      <c r="AX14" s="139"/>
      <c r="AY14" s="139"/>
      <c r="AZ14" s="139"/>
      <c r="BA14" s="139">
        <v>10</v>
      </c>
      <c r="BB14" s="139"/>
      <c r="BC14" s="139"/>
      <c r="BD14" s="139"/>
      <c r="BE14" s="158"/>
      <c r="BF14" s="159">
        <f t="shared" si="2"/>
        <v>17.5</v>
      </c>
      <c r="BG14" s="1"/>
    </row>
    <row r="15" spans="2:59" x14ac:dyDescent="0.25">
      <c r="B15" s="3" t="s">
        <v>59</v>
      </c>
      <c r="C15" s="94"/>
      <c r="D15" s="95"/>
      <c r="E15" s="95"/>
      <c r="F15" s="95"/>
      <c r="G15" s="95"/>
      <c r="H15" s="95"/>
      <c r="I15" s="95"/>
      <c r="J15" s="95"/>
      <c r="K15" s="95"/>
      <c r="L15" s="95">
        <v>15</v>
      </c>
      <c r="M15" s="95"/>
      <c r="N15" s="95"/>
      <c r="O15" s="95"/>
      <c r="P15" s="95">
        <v>7</v>
      </c>
      <c r="Q15" s="95"/>
      <c r="R15" s="96"/>
      <c r="S15" s="98">
        <f t="shared" si="0"/>
        <v>22</v>
      </c>
      <c r="T15" s="1"/>
      <c r="W15" s="137" t="s">
        <v>59</v>
      </c>
      <c r="X15" s="138"/>
      <c r="Y15" s="139"/>
      <c r="Z15" s="139"/>
      <c r="AA15" s="139"/>
      <c r="AB15" s="139"/>
      <c r="AC15" s="139"/>
      <c r="AD15" s="139"/>
      <c r="AE15" s="139"/>
      <c r="AF15" s="139">
        <v>7</v>
      </c>
      <c r="AG15" s="139">
        <v>20</v>
      </c>
      <c r="AH15" s="139">
        <v>20</v>
      </c>
      <c r="AI15" s="139"/>
      <c r="AJ15" s="139"/>
      <c r="AK15" s="139"/>
      <c r="AL15" s="139"/>
      <c r="AM15" s="140"/>
      <c r="AN15" s="141">
        <f t="shared" si="1"/>
        <v>47</v>
      </c>
      <c r="AO15" s="136"/>
      <c r="AQ15" s="156" t="s">
        <v>103</v>
      </c>
      <c r="AR15" s="157"/>
      <c r="AS15" s="139"/>
      <c r="AT15" s="139"/>
      <c r="AU15" s="139"/>
      <c r="AV15" s="139"/>
      <c r="AW15" s="139"/>
      <c r="AX15" s="139"/>
      <c r="AY15" s="139"/>
      <c r="AZ15" s="139"/>
      <c r="BA15" s="139">
        <v>7</v>
      </c>
      <c r="BB15" s="139"/>
      <c r="BC15" s="139"/>
      <c r="BD15" s="139">
        <v>10</v>
      </c>
      <c r="BE15" s="158"/>
      <c r="BF15" s="159">
        <f t="shared" si="2"/>
        <v>17</v>
      </c>
      <c r="BG15" s="1"/>
    </row>
    <row r="16" spans="2:59" x14ac:dyDescent="0.25">
      <c r="B16" s="3" t="s">
        <v>60</v>
      </c>
      <c r="C16" s="94"/>
      <c r="D16" s="95"/>
      <c r="E16" s="95"/>
      <c r="F16" s="95"/>
      <c r="G16" s="95"/>
      <c r="H16" s="95">
        <v>7</v>
      </c>
      <c r="I16" s="95"/>
      <c r="J16" s="95"/>
      <c r="K16" s="95"/>
      <c r="L16" s="95"/>
      <c r="M16" s="95"/>
      <c r="N16" s="95"/>
      <c r="O16" s="95"/>
      <c r="P16" s="95"/>
      <c r="Q16" s="95">
        <v>15</v>
      </c>
      <c r="R16" s="96"/>
      <c r="S16" s="98">
        <f t="shared" si="0"/>
        <v>22</v>
      </c>
      <c r="T16" s="1"/>
      <c r="W16" s="137" t="s">
        <v>23</v>
      </c>
      <c r="X16" s="138"/>
      <c r="Y16" s="139"/>
      <c r="Z16" s="139"/>
      <c r="AA16" s="139"/>
      <c r="AB16" s="139"/>
      <c r="AC16" s="139">
        <v>20</v>
      </c>
      <c r="AD16" s="139"/>
      <c r="AE16" s="139"/>
      <c r="AF16" s="139"/>
      <c r="AG16" s="139"/>
      <c r="AH16" s="139"/>
      <c r="AI16" s="139"/>
      <c r="AJ16" s="139"/>
      <c r="AK16" s="139"/>
      <c r="AL16" s="139">
        <v>10</v>
      </c>
      <c r="AM16" s="140"/>
      <c r="AN16" s="141">
        <f t="shared" si="1"/>
        <v>30</v>
      </c>
      <c r="AO16" s="136"/>
      <c r="AQ16" s="156" t="s">
        <v>25</v>
      </c>
      <c r="AR16" s="157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>
        <v>15</v>
      </c>
      <c r="BD16" s="139"/>
      <c r="BE16" s="158"/>
      <c r="BF16" s="159">
        <f t="shared" si="2"/>
        <v>15</v>
      </c>
      <c r="BG16" s="1"/>
    </row>
    <row r="17" spans="2:59" x14ac:dyDescent="0.25">
      <c r="B17" s="3" t="s">
        <v>23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>
        <v>20</v>
      </c>
      <c r="P17" s="95"/>
      <c r="Q17" s="95"/>
      <c r="R17" s="96"/>
      <c r="S17" s="98">
        <f t="shared" si="0"/>
        <v>20</v>
      </c>
      <c r="T17" s="1"/>
      <c r="W17" s="137" t="s">
        <v>81</v>
      </c>
      <c r="X17" s="138"/>
      <c r="Y17" s="139">
        <v>20</v>
      </c>
      <c r="Z17" s="139"/>
      <c r="AA17" s="139"/>
      <c r="AB17" s="139"/>
      <c r="AC17" s="139"/>
      <c r="AD17" s="139"/>
      <c r="AE17" s="139"/>
      <c r="AF17" s="139"/>
      <c r="AG17" s="139"/>
      <c r="AH17" s="139">
        <v>10</v>
      </c>
      <c r="AI17" s="139"/>
      <c r="AJ17" s="139"/>
      <c r="AK17" s="139"/>
      <c r="AL17" s="139"/>
      <c r="AM17" s="140"/>
      <c r="AN17" s="141">
        <f t="shared" si="1"/>
        <v>30</v>
      </c>
      <c r="AO17" s="136"/>
      <c r="AQ17" s="156" t="s">
        <v>72</v>
      </c>
      <c r="AR17" s="157"/>
      <c r="AS17" s="139"/>
      <c r="AT17" s="139"/>
      <c r="AU17" s="139"/>
      <c r="AV17" s="139"/>
      <c r="AW17" s="139"/>
      <c r="AX17" s="139"/>
      <c r="AY17" s="139">
        <v>15</v>
      </c>
      <c r="AZ17" s="139"/>
      <c r="BA17" s="139"/>
      <c r="BB17" s="139"/>
      <c r="BC17" s="139"/>
      <c r="BD17" s="139"/>
      <c r="BE17" s="158"/>
      <c r="BF17" s="159">
        <f t="shared" si="2"/>
        <v>15</v>
      </c>
      <c r="BG17" s="1"/>
    </row>
    <row r="18" spans="2:59" x14ac:dyDescent="0.25">
      <c r="B18" s="3" t="s">
        <v>27</v>
      </c>
      <c r="C18" s="94"/>
      <c r="D18" s="95"/>
      <c r="E18" s="95"/>
      <c r="F18" s="95"/>
      <c r="G18" s="95">
        <v>10</v>
      </c>
      <c r="H18" s="95"/>
      <c r="I18" s="95"/>
      <c r="J18" s="95"/>
      <c r="K18" s="95"/>
      <c r="L18" s="95"/>
      <c r="M18" s="95"/>
      <c r="N18" s="95"/>
      <c r="O18" s="95"/>
      <c r="P18" s="95"/>
      <c r="Q18" s="95">
        <v>7</v>
      </c>
      <c r="R18" s="96"/>
      <c r="S18" s="98">
        <f t="shared" si="0"/>
        <v>17</v>
      </c>
      <c r="T18" s="1"/>
      <c r="W18" s="137" t="s">
        <v>82</v>
      </c>
      <c r="X18" s="138"/>
      <c r="Y18" s="139"/>
      <c r="Z18" s="139"/>
      <c r="AA18" s="139"/>
      <c r="AB18" s="139"/>
      <c r="AC18" s="139"/>
      <c r="AD18" s="139"/>
      <c r="AE18" s="139"/>
      <c r="AF18" s="139"/>
      <c r="AG18" s="139">
        <v>7</v>
      </c>
      <c r="AH18" s="139"/>
      <c r="AI18" s="139">
        <v>15</v>
      </c>
      <c r="AJ18" s="139"/>
      <c r="AK18" s="139"/>
      <c r="AL18" s="139"/>
      <c r="AM18" s="140"/>
      <c r="AN18" s="141">
        <f t="shared" si="1"/>
        <v>22</v>
      </c>
      <c r="AO18" s="136"/>
      <c r="AQ18" s="156" t="s">
        <v>60</v>
      </c>
      <c r="AR18" s="157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>
        <v>15</v>
      </c>
      <c r="BC18" s="139"/>
      <c r="BD18" s="139"/>
      <c r="BE18" s="158"/>
      <c r="BF18" s="159">
        <f t="shared" si="2"/>
        <v>15</v>
      </c>
      <c r="BG18" s="1"/>
    </row>
    <row r="19" spans="2:59" x14ac:dyDescent="0.25">
      <c r="B19" s="3" t="s">
        <v>22</v>
      </c>
      <c r="C19" s="94"/>
      <c r="D19" s="95"/>
      <c r="E19" s="95"/>
      <c r="F19" s="95">
        <v>10</v>
      </c>
      <c r="G19" s="95"/>
      <c r="H19" s="95"/>
      <c r="I19" s="95"/>
      <c r="J19" s="95">
        <v>7</v>
      </c>
      <c r="K19" s="95"/>
      <c r="L19" s="95"/>
      <c r="M19" s="95"/>
      <c r="N19" s="95"/>
      <c r="O19" s="95"/>
      <c r="P19" s="95"/>
      <c r="Q19" s="95"/>
      <c r="R19" s="96"/>
      <c r="S19" s="98">
        <f t="shared" si="0"/>
        <v>17</v>
      </c>
      <c r="T19" s="1"/>
      <c r="W19" s="137" t="s">
        <v>83</v>
      </c>
      <c r="X19" s="138"/>
      <c r="Y19" s="139"/>
      <c r="Z19" s="139"/>
      <c r="AA19" s="139">
        <v>7</v>
      </c>
      <c r="AB19" s="139">
        <v>15</v>
      </c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40"/>
      <c r="AN19" s="141">
        <f t="shared" si="1"/>
        <v>22</v>
      </c>
      <c r="AO19" s="136"/>
      <c r="AQ19" s="156" t="s">
        <v>20</v>
      </c>
      <c r="AR19" s="157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>
        <v>10</v>
      </c>
      <c r="BC19" s="139"/>
      <c r="BD19" s="139"/>
      <c r="BE19" s="158"/>
      <c r="BF19" s="159">
        <f t="shared" si="2"/>
        <v>10</v>
      </c>
      <c r="BG19" s="1"/>
    </row>
    <row r="20" spans="2:59" x14ac:dyDescent="0.25">
      <c r="B20" s="3" t="s">
        <v>61</v>
      </c>
      <c r="C20" s="94"/>
      <c r="D20" s="95"/>
      <c r="E20" s="95"/>
      <c r="F20" s="95"/>
      <c r="G20" s="95"/>
      <c r="H20" s="95"/>
      <c r="I20" s="95"/>
      <c r="J20" s="95"/>
      <c r="K20" s="95"/>
      <c r="L20" s="95">
        <v>10</v>
      </c>
      <c r="M20" s="95"/>
      <c r="N20" s="95"/>
      <c r="O20" s="95"/>
      <c r="P20" s="95"/>
      <c r="Q20" s="95"/>
      <c r="R20" s="96">
        <v>7</v>
      </c>
      <c r="S20" s="98">
        <f t="shared" si="0"/>
        <v>17</v>
      </c>
      <c r="T20" s="1"/>
      <c r="W20" s="137" t="s">
        <v>62</v>
      </c>
      <c r="X20" s="138"/>
      <c r="Y20" s="139"/>
      <c r="Z20" s="139"/>
      <c r="AA20" s="139"/>
      <c r="AB20" s="139">
        <v>20</v>
      </c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/>
      <c r="AN20" s="141">
        <f t="shared" si="1"/>
        <v>20</v>
      </c>
      <c r="AO20" s="136"/>
      <c r="AQ20" s="156" t="s">
        <v>27</v>
      </c>
      <c r="AR20" s="157"/>
      <c r="AS20" s="139"/>
      <c r="AT20" s="139"/>
      <c r="AU20" s="139"/>
      <c r="AV20" s="139">
        <v>10</v>
      </c>
      <c r="AW20" s="139"/>
      <c r="AX20" s="139"/>
      <c r="AY20" s="139"/>
      <c r="AZ20" s="139"/>
      <c r="BA20" s="139"/>
      <c r="BB20" s="139"/>
      <c r="BC20" s="139"/>
      <c r="BD20" s="139"/>
      <c r="BE20" s="158"/>
      <c r="BF20" s="159">
        <f t="shared" si="2"/>
        <v>10</v>
      </c>
      <c r="BG20" s="1"/>
    </row>
    <row r="21" spans="2:59" x14ac:dyDescent="0.25">
      <c r="B21" s="3" t="s">
        <v>62</v>
      </c>
      <c r="C21" s="94"/>
      <c r="D21" s="95"/>
      <c r="E21" s="95"/>
      <c r="F21" s="95"/>
      <c r="G21" s="95"/>
      <c r="H21" s="95"/>
      <c r="I21" s="95"/>
      <c r="J21" s="95">
        <v>15</v>
      </c>
      <c r="K21" s="95"/>
      <c r="L21" s="95"/>
      <c r="M21" s="95"/>
      <c r="N21" s="95"/>
      <c r="O21" s="95"/>
      <c r="P21" s="95"/>
      <c r="Q21" s="95"/>
      <c r="R21" s="96"/>
      <c r="S21" s="98">
        <f t="shared" si="0"/>
        <v>15</v>
      </c>
      <c r="T21" s="1"/>
      <c r="W21" s="137" t="s">
        <v>84</v>
      </c>
      <c r="X21" s="138">
        <v>20</v>
      </c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40"/>
      <c r="AN21" s="141">
        <f t="shared" si="1"/>
        <v>20</v>
      </c>
      <c r="AO21" s="136"/>
      <c r="AQ21" s="156" t="s">
        <v>104</v>
      </c>
      <c r="AR21" s="157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>
        <v>10</v>
      </c>
      <c r="BC21" s="139"/>
      <c r="BD21" s="139"/>
      <c r="BE21" s="158"/>
      <c r="BF21" s="159">
        <f t="shared" si="2"/>
        <v>10</v>
      </c>
      <c r="BG21" s="1"/>
    </row>
    <row r="22" spans="2:59" x14ac:dyDescent="0.25">
      <c r="B22" s="3" t="s">
        <v>25</v>
      </c>
      <c r="C22" s="94"/>
      <c r="D22" s="95">
        <v>15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6"/>
      <c r="S22" s="98">
        <f t="shared" si="0"/>
        <v>15</v>
      </c>
      <c r="T22" s="1"/>
      <c r="W22" s="137" t="s">
        <v>85</v>
      </c>
      <c r="X22" s="138"/>
      <c r="Y22" s="139">
        <v>7</v>
      </c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>
        <v>10</v>
      </c>
      <c r="AL22" s="139"/>
      <c r="AM22" s="140"/>
      <c r="AN22" s="141">
        <f t="shared" si="1"/>
        <v>17</v>
      </c>
      <c r="AO22" s="136"/>
      <c r="AQ22" s="156" t="s">
        <v>71</v>
      </c>
      <c r="AR22" s="157"/>
      <c r="AS22" s="139"/>
      <c r="AT22" s="139"/>
      <c r="AU22" s="139"/>
      <c r="AV22" s="139"/>
      <c r="AW22" s="139"/>
      <c r="AX22" s="139"/>
      <c r="AY22" s="139">
        <v>7</v>
      </c>
      <c r="AZ22" s="139"/>
      <c r="BA22" s="139"/>
      <c r="BB22" s="139"/>
      <c r="BC22" s="139"/>
      <c r="BD22" s="139"/>
      <c r="BE22" s="158"/>
      <c r="BF22" s="159">
        <f t="shared" si="2"/>
        <v>7</v>
      </c>
      <c r="BG22" s="1"/>
    </row>
    <row r="23" spans="2:59" x14ac:dyDescent="0.25">
      <c r="B23" s="3" t="s">
        <v>20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>
        <v>10</v>
      </c>
      <c r="R23" s="96"/>
      <c r="S23" s="98">
        <f t="shared" si="0"/>
        <v>10</v>
      </c>
      <c r="T23" s="1"/>
      <c r="W23" s="137" t="s">
        <v>86</v>
      </c>
      <c r="X23" s="138"/>
      <c r="Y23" s="139"/>
      <c r="Z23" s="139"/>
      <c r="AA23" s="139"/>
      <c r="AB23" s="139"/>
      <c r="AC23" s="139"/>
      <c r="AD23" s="139">
        <v>15</v>
      </c>
      <c r="AE23" s="139"/>
      <c r="AF23" s="139"/>
      <c r="AG23" s="139"/>
      <c r="AH23" s="139"/>
      <c r="AI23" s="139"/>
      <c r="AJ23" s="139"/>
      <c r="AK23" s="139"/>
      <c r="AL23" s="139"/>
      <c r="AM23" s="140"/>
      <c r="AN23" s="141">
        <f t="shared" si="1"/>
        <v>15</v>
      </c>
      <c r="AO23" s="136"/>
      <c r="AQ23" s="156" t="s">
        <v>56</v>
      </c>
      <c r="AR23" s="157"/>
      <c r="AS23" s="139"/>
      <c r="AT23" s="139"/>
      <c r="AU23" s="139"/>
      <c r="AV23" s="139"/>
      <c r="AW23" s="139"/>
      <c r="AX23" s="139"/>
      <c r="AY23" s="139"/>
      <c r="AZ23" s="139"/>
      <c r="BA23" s="139">
        <v>7</v>
      </c>
      <c r="BB23" s="139"/>
      <c r="BC23" s="139"/>
      <c r="BD23" s="139"/>
      <c r="BE23" s="158"/>
      <c r="BF23" s="159">
        <f t="shared" si="2"/>
        <v>7</v>
      </c>
      <c r="BG23" s="1"/>
    </row>
    <row r="24" spans="2:59" ht="15.75" thickBot="1" x14ac:dyDescent="0.3">
      <c r="B24" s="3" t="s">
        <v>63</v>
      </c>
      <c r="C24" s="94">
        <v>10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  <c r="S24" s="98">
        <f t="shared" si="0"/>
        <v>10</v>
      </c>
      <c r="T24" s="1"/>
      <c r="W24" s="137" t="s">
        <v>22</v>
      </c>
      <c r="X24" s="138"/>
      <c r="Y24" s="139"/>
      <c r="Z24" s="139">
        <v>15</v>
      </c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40"/>
      <c r="AN24" s="141">
        <f t="shared" si="1"/>
        <v>15</v>
      </c>
      <c r="AO24" s="136"/>
      <c r="AQ24" s="164" t="s">
        <v>105</v>
      </c>
      <c r="AR24" s="165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>
        <v>0</v>
      </c>
      <c r="BD24" s="144"/>
      <c r="BE24" s="166"/>
      <c r="BF24" s="167">
        <f t="shared" si="2"/>
        <v>0</v>
      </c>
      <c r="BG24" s="1"/>
    </row>
    <row r="25" spans="2:59" x14ac:dyDescent="0.25">
      <c r="B25" s="3" t="s">
        <v>26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>
        <v>10</v>
      </c>
      <c r="P25" s="95"/>
      <c r="Q25" s="95"/>
      <c r="R25" s="96"/>
      <c r="S25" s="98">
        <f t="shared" si="0"/>
        <v>10</v>
      </c>
      <c r="T25" s="1"/>
      <c r="W25" s="137" t="s">
        <v>72</v>
      </c>
      <c r="X25" s="138"/>
      <c r="Y25" s="139"/>
      <c r="Z25" s="139"/>
      <c r="AA25" s="139"/>
      <c r="AB25" s="139"/>
      <c r="AC25" s="139"/>
      <c r="AD25" s="139"/>
      <c r="AE25" s="139"/>
      <c r="AF25" s="139"/>
      <c r="AG25" s="139"/>
      <c r="AH25" s="139">
        <v>15</v>
      </c>
      <c r="AI25" s="139"/>
      <c r="AJ25" s="139"/>
      <c r="AK25" s="139"/>
      <c r="AL25" s="139"/>
      <c r="AM25" s="140"/>
      <c r="AN25" s="141">
        <f t="shared" si="1"/>
        <v>15</v>
      </c>
      <c r="AO25" s="136"/>
    </row>
    <row r="26" spans="2:59" x14ac:dyDescent="0.25">
      <c r="B26" s="3" t="s">
        <v>21</v>
      </c>
      <c r="C26" s="94"/>
      <c r="D26" s="95"/>
      <c r="E26" s="95"/>
      <c r="F26" s="95"/>
      <c r="G26" s="95"/>
      <c r="H26" s="95">
        <v>10</v>
      </c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98">
        <f t="shared" si="0"/>
        <v>10</v>
      </c>
      <c r="T26" s="1"/>
      <c r="W26" s="137" t="s">
        <v>87</v>
      </c>
      <c r="X26" s="138"/>
      <c r="Y26" s="139">
        <v>7</v>
      </c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40">
        <v>7</v>
      </c>
      <c r="AN26" s="141">
        <f t="shared" si="1"/>
        <v>14</v>
      </c>
      <c r="AO26" s="136"/>
    </row>
    <row r="27" spans="2:59" x14ac:dyDescent="0.25">
      <c r="B27" s="3" t="s">
        <v>64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>
        <v>10</v>
      </c>
      <c r="R27" s="96" t="s">
        <v>76</v>
      </c>
      <c r="S27" s="98">
        <f t="shared" si="0"/>
        <v>10</v>
      </c>
      <c r="T27" s="1"/>
      <c r="W27" s="137" t="s">
        <v>88</v>
      </c>
      <c r="X27" s="138"/>
      <c r="Y27" s="139"/>
      <c r="Z27" s="139"/>
      <c r="AA27" s="139"/>
      <c r="AB27" s="139"/>
      <c r="AC27" s="139"/>
      <c r="AD27" s="139"/>
      <c r="AE27" s="139"/>
      <c r="AF27" s="139">
        <v>7</v>
      </c>
      <c r="AG27" s="139"/>
      <c r="AH27" s="139"/>
      <c r="AI27" s="139"/>
      <c r="AJ27" s="139">
        <v>7</v>
      </c>
      <c r="AK27" s="139"/>
      <c r="AL27" s="139"/>
      <c r="AM27" s="140"/>
      <c r="AN27" s="141">
        <f t="shared" si="1"/>
        <v>14</v>
      </c>
      <c r="AO27" s="136"/>
    </row>
    <row r="28" spans="2:59" x14ac:dyDescent="0.25">
      <c r="B28" s="3" t="s">
        <v>65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>
        <v>10</v>
      </c>
      <c r="S28" s="98">
        <f t="shared" si="0"/>
        <v>10</v>
      </c>
      <c r="T28" s="1"/>
      <c r="W28" s="137" t="s">
        <v>89</v>
      </c>
      <c r="X28" s="138">
        <v>10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40"/>
      <c r="AN28" s="141">
        <f t="shared" si="1"/>
        <v>10</v>
      </c>
      <c r="AO28" s="136"/>
    </row>
    <row r="29" spans="2:59" x14ac:dyDescent="0.25">
      <c r="B29" s="3" t="s">
        <v>66</v>
      </c>
      <c r="C29" s="94"/>
      <c r="D29" s="95">
        <v>10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98">
        <f t="shared" si="0"/>
        <v>10</v>
      </c>
      <c r="T29" s="1"/>
      <c r="W29" s="137" t="s">
        <v>90</v>
      </c>
      <c r="X29" s="138"/>
      <c r="Y29" s="139"/>
      <c r="Z29" s="139">
        <v>10</v>
      </c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  <c r="AN29" s="141">
        <f t="shared" si="1"/>
        <v>10</v>
      </c>
      <c r="AO29" s="136"/>
    </row>
    <row r="30" spans="2:59" x14ac:dyDescent="0.25">
      <c r="B30" s="3" t="s">
        <v>29</v>
      </c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>
        <v>10</v>
      </c>
      <c r="P30" s="95"/>
      <c r="Q30" s="95"/>
      <c r="R30" s="96"/>
      <c r="S30" s="98">
        <f t="shared" si="0"/>
        <v>10</v>
      </c>
      <c r="T30" s="1"/>
      <c r="W30" s="137" t="s">
        <v>91</v>
      </c>
      <c r="X30" s="138">
        <v>10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  <c r="AN30" s="141">
        <f t="shared" si="1"/>
        <v>10</v>
      </c>
      <c r="AO30" s="136"/>
    </row>
    <row r="31" spans="2:59" x14ac:dyDescent="0.25">
      <c r="B31" s="3" t="s">
        <v>67</v>
      </c>
      <c r="C31" s="94"/>
      <c r="D31" s="95"/>
      <c r="E31" s="95"/>
      <c r="F31" s="95"/>
      <c r="G31" s="95"/>
      <c r="H31" s="95"/>
      <c r="I31" s="95">
        <v>10</v>
      </c>
      <c r="J31" s="95"/>
      <c r="K31" s="95"/>
      <c r="L31" s="95"/>
      <c r="M31" s="95"/>
      <c r="N31" s="95"/>
      <c r="O31" s="95"/>
      <c r="P31" s="95"/>
      <c r="Q31" s="95"/>
      <c r="R31" s="96"/>
      <c r="S31" s="98">
        <f t="shared" si="0"/>
        <v>10</v>
      </c>
      <c r="T31" s="1"/>
      <c r="W31" s="137" t="s">
        <v>92</v>
      </c>
      <c r="X31" s="138">
        <v>7</v>
      </c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  <c r="AN31" s="141">
        <f t="shared" si="1"/>
        <v>7</v>
      </c>
      <c r="AO31" s="136"/>
    </row>
    <row r="32" spans="2:59" x14ac:dyDescent="0.25">
      <c r="B32" s="3" t="s">
        <v>68</v>
      </c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>
        <v>10</v>
      </c>
      <c r="S32" s="98">
        <f t="shared" si="0"/>
        <v>10</v>
      </c>
      <c r="T32" s="1"/>
      <c r="W32" s="137" t="s">
        <v>93</v>
      </c>
      <c r="X32" s="138"/>
      <c r="Y32" s="139"/>
      <c r="Z32" s="139"/>
      <c r="AA32" s="139"/>
      <c r="AB32" s="139"/>
      <c r="AC32" s="139"/>
      <c r="AD32" s="139"/>
      <c r="AE32" s="139">
        <v>7</v>
      </c>
      <c r="AF32" s="139"/>
      <c r="AG32" s="139"/>
      <c r="AH32" s="139"/>
      <c r="AI32" s="139"/>
      <c r="AJ32" s="139"/>
      <c r="AK32" s="139"/>
      <c r="AL32" s="139"/>
      <c r="AM32" s="140"/>
      <c r="AN32" s="141">
        <f t="shared" si="1"/>
        <v>7</v>
      </c>
      <c r="AO32" s="136"/>
    </row>
    <row r="33" spans="2:41" x14ac:dyDescent="0.25">
      <c r="B33" s="3" t="s">
        <v>19</v>
      </c>
      <c r="C33" s="94"/>
      <c r="D33" s="95"/>
      <c r="E33" s="95"/>
      <c r="F33" s="95"/>
      <c r="G33" s="95"/>
      <c r="H33" s="95"/>
      <c r="I33" s="95">
        <v>7.5</v>
      </c>
      <c r="J33" s="95"/>
      <c r="K33" s="95"/>
      <c r="L33" s="95"/>
      <c r="M33" s="95"/>
      <c r="N33" s="95"/>
      <c r="O33" s="95"/>
      <c r="P33" s="95"/>
      <c r="Q33" s="95"/>
      <c r="R33" s="96"/>
      <c r="S33" s="98">
        <f t="shared" si="0"/>
        <v>7.5</v>
      </c>
      <c r="T33" s="1"/>
      <c r="W33" s="137" t="s">
        <v>98</v>
      </c>
      <c r="X33" s="138"/>
      <c r="Y33" s="139"/>
      <c r="Z33" s="139"/>
      <c r="AA33" s="139"/>
      <c r="AB33" s="139"/>
      <c r="AC33" s="139"/>
      <c r="AD33" s="139">
        <v>7</v>
      </c>
      <c r="AE33" s="139"/>
      <c r="AF33" s="139"/>
      <c r="AG33" s="139"/>
      <c r="AH33" s="139"/>
      <c r="AI33" s="139"/>
      <c r="AJ33" s="139"/>
      <c r="AK33" s="139"/>
      <c r="AL33" s="139"/>
      <c r="AM33" s="140"/>
      <c r="AN33" s="141">
        <f t="shared" si="1"/>
        <v>7</v>
      </c>
      <c r="AO33" s="136"/>
    </row>
    <row r="34" spans="2:41" ht="15.75" thickBot="1" x14ac:dyDescent="0.3">
      <c r="B34" s="3" t="s">
        <v>69</v>
      </c>
      <c r="C34" s="94"/>
      <c r="D34" s="95"/>
      <c r="E34" s="95">
        <v>7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  <c r="S34" s="98">
        <f t="shared" si="0"/>
        <v>7</v>
      </c>
      <c r="T34" s="1"/>
      <c r="W34" s="142" t="s">
        <v>94</v>
      </c>
      <c r="X34" s="143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5"/>
      <c r="AN34" s="146">
        <f t="shared" si="1"/>
        <v>0</v>
      </c>
      <c r="AO34" s="136"/>
    </row>
    <row r="35" spans="2:41" x14ac:dyDescent="0.25">
      <c r="B35" s="3" t="s">
        <v>70</v>
      </c>
      <c r="C35" s="94"/>
      <c r="D35" s="95"/>
      <c r="E35" s="95"/>
      <c r="F35" s="95"/>
      <c r="G35" s="95"/>
      <c r="H35" s="95"/>
      <c r="I35" s="95"/>
      <c r="J35" s="95"/>
      <c r="K35" s="95">
        <v>7</v>
      </c>
      <c r="L35" s="95"/>
      <c r="M35" s="95"/>
      <c r="N35" s="95"/>
      <c r="O35" s="95"/>
      <c r="P35" s="95"/>
      <c r="Q35" s="95"/>
      <c r="R35" s="96"/>
      <c r="S35" s="98">
        <f t="shared" si="0"/>
        <v>7</v>
      </c>
      <c r="T35" s="1"/>
      <c r="AO35" s="136"/>
    </row>
    <row r="36" spans="2:41" x14ac:dyDescent="0.25">
      <c r="B36" s="3" t="s">
        <v>71</v>
      </c>
      <c r="C36" s="94"/>
      <c r="D36" s="95"/>
      <c r="E36" s="95"/>
      <c r="F36" s="95"/>
      <c r="G36" s="95">
        <v>7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/>
      <c r="S36" s="98">
        <f t="shared" si="0"/>
        <v>7</v>
      </c>
      <c r="AO36" s="136"/>
    </row>
    <row r="37" spans="2:41" x14ac:dyDescent="0.25">
      <c r="B37" s="3" t="s">
        <v>72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>
        <v>7</v>
      </c>
      <c r="Q37" s="95"/>
      <c r="R37" s="96"/>
      <c r="S37" s="98">
        <f t="shared" si="0"/>
        <v>7</v>
      </c>
    </row>
    <row r="38" spans="2:41" x14ac:dyDescent="0.25">
      <c r="B38" s="3" t="s">
        <v>28</v>
      </c>
      <c r="C38" s="94"/>
      <c r="D38" s="95"/>
      <c r="E38" s="95"/>
      <c r="F38" s="95">
        <v>7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6"/>
      <c r="S38" s="98">
        <f t="shared" si="0"/>
        <v>7</v>
      </c>
    </row>
    <row r="39" spans="2:41" ht="15.75" thickBot="1" x14ac:dyDescent="0.3">
      <c r="B39" s="4" t="s">
        <v>73</v>
      </c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  <c r="S39" s="102">
        <f t="shared" si="0"/>
        <v>0</v>
      </c>
    </row>
    <row r="41" spans="2:41" ht="15.75" thickBot="1" x14ac:dyDescent="0.3"/>
    <row r="42" spans="2:41" ht="15.75" thickBot="1" x14ac:dyDescent="0.3">
      <c r="B42" s="182" t="s">
        <v>123</v>
      </c>
      <c r="C42" s="170">
        <v>44</v>
      </c>
      <c r="D42" s="171">
        <v>48</v>
      </c>
      <c r="E42" s="171">
        <v>52</v>
      </c>
      <c r="F42" s="171">
        <v>57</v>
      </c>
      <c r="G42" s="171">
        <v>63</v>
      </c>
      <c r="H42" s="171">
        <v>70</v>
      </c>
      <c r="I42" s="172" t="s">
        <v>107</v>
      </c>
      <c r="J42" s="170">
        <v>42</v>
      </c>
      <c r="K42" s="171">
        <v>46</v>
      </c>
      <c r="L42" s="171">
        <v>50</v>
      </c>
      <c r="M42" s="171">
        <v>55</v>
      </c>
      <c r="N42" s="171">
        <v>60</v>
      </c>
      <c r="O42" s="171">
        <v>66</v>
      </c>
      <c r="P42" s="171">
        <v>73</v>
      </c>
      <c r="Q42" s="171">
        <v>81</v>
      </c>
      <c r="R42" s="173" t="s">
        <v>108</v>
      </c>
      <c r="S42" s="174" t="s">
        <v>0</v>
      </c>
      <c r="T42" s="136"/>
    </row>
    <row r="43" spans="2:41" x14ac:dyDescent="0.25">
      <c r="B43" s="175" t="s">
        <v>50</v>
      </c>
      <c r="C43" s="132"/>
      <c r="D43" s="133">
        <v>15</v>
      </c>
      <c r="E43" s="133">
        <v>7</v>
      </c>
      <c r="F43" s="133">
        <v>20</v>
      </c>
      <c r="G43" s="133">
        <v>15</v>
      </c>
      <c r="H43" s="133"/>
      <c r="I43" s="133">
        <v>25</v>
      </c>
      <c r="J43" s="133"/>
      <c r="K43" s="133">
        <v>17</v>
      </c>
      <c r="L43" s="133"/>
      <c r="M43" s="133"/>
      <c r="N43" s="133">
        <v>15</v>
      </c>
      <c r="O43" s="133">
        <v>32</v>
      </c>
      <c r="P43" s="133">
        <v>7</v>
      </c>
      <c r="Q43" s="133"/>
      <c r="R43" s="134">
        <v>10</v>
      </c>
      <c r="S43" s="176">
        <f t="shared" ref="S43:S76" si="3">SUM(C43:R43)</f>
        <v>163</v>
      </c>
      <c r="T43" s="177">
        <v>1</v>
      </c>
    </row>
    <row r="44" spans="2:41" x14ac:dyDescent="0.25">
      <c r="B44" s="178" t="s">
        <v>109</v>
      </c>
      <c r="C44" s="138">
        <v>10</v>
      </c>
      <c r="D44" s="139">
        <v>27</v>
      </c>
      <c r="E44" s="139">
        <v>20</v>
      </c>
      <c r="F44" s="139"/>
      <c r="G44" s="139"/>
      <c r="H44" s="139">
        <v>10</v>
      </c>
      <c r="I44" s="139">
        <v>20</v>
      </c>
      <c r="J44" s="139">
        <v>7</v>
      </c>
      <c r="K44" s="139"/>
      <c r="L44" s="139">
        <v>10</v>
      </c>
      <c r="M44" s="139"/>
      <c r="N44" s="139">
        <v>10</v>
      </c>
      <c r="O44" s="139"/>
      <c r="P44" s="139">
        <v>20</v>
      </c>
      <c r="Q44" s="139"/>
      <c r="R44" s="140">
        <v>10</v>
      </c>
      <c r="S44" s="179">
        <f t="shared" si="3"/>
        <v>144</v>
      </c>
      <c r="T44" s="136">
        <v>2</v>
      </c>
    </row>
    <row r="45" spans="2:41" x14ac:dyDescent="0.25">
      <c r="B45" s="178" t="s">
        <v>52</v>
      </c>
      <c r="C45" s="138"/>
      <c r="D45" s="139"/>
      <c r="E45" s="139"/>
      <c r="F45" s="139"/>
      <c r="G45" s="139"/>
      <c r="H45" s="139"/>
      <c r="I45" s="139"/>
      <c r="J45" s="139"/>
      <c r="K45" s="139">
        <v>20</v>
      </c>
      <c r="L45" s="139"/>
      <c r="M45" s="139">
        <v>7</v>
      </c>
      <c r="N45" s="139"/>
      <c r="O45" s="139">
        <v>30</v>
      </c>
      <c r="P45" s="139"/>
      <c r="Q45" s="139">
        <v>15</v>
      </c>
      <c r="R45" s="140"/>
      <c r="S45" s="179">
        <f t="shared" si="3"/>
        <v>72</v>
      </c>
      <c r="T45" s="136">
        <v>3</v>
      </c>
    </row>
    <row r="46" spans="2:41" x14ac:dyDescent="0.25">
      <c r="B46" s="178" t="s">
        <v>110</v>
      </c>
      <c r="C46" s="138"/>
      <c r="D46" s="139"/>
      <c r="E46" s="139"/>
      <c r="F46" s="139">
        <v>15</v>
      </c>
      <c r="G46" s="139">
        <v>20</v>
      </c>
      <c r="H46" s="139">
        <v>35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79">
        <f t="shared" si="3"/>
        <v>70</v>
      </c>
      <c r="T46" s="136">
        <v>4</v>
      </c>
    </row>
    <row r="47" spans="2:41" x14ac:dyDescent="0.25">
      <c r="B47" s="178" t="s">
        <v>1</v>
      </c>
      <c r="C47" s="138"/>
      <c r="D47" s="139"/>
      <c r="E47" s="139">
        <v>15</v>
      </c>
      <c r="F47" s="139">
        <v>7</v>
      </c>
      <c r="G47" s="139"/>
      <c r="H47" s="139"/>
      <c r="I47" s="139">
        <v>10</v>
      </c>
      <c r="J47" s="139"/>
      <c r="K47" s="139"/>
      <c r="L47" s="139"/>
      <c r="M47" s="139"/>
      <c r="N47" s="139"/>
      <c r="O47" s="139"/>
      <c r="P47" s="139"/>
      <c r="Q47" s="139"/>
      <c r="R47" s="140">
        <v>20</v>
      </c>
      <c r="S47" s="179">
        <f t="shared" si="3"/>
        <v>52</v>
      </c>
      <c r="T47" s="136">
        <v>5</v>
      </c>
    </row>
    <row r="48" spans="2:41" x14ac:dyDescent="0.25">
      <c r="B48" s="178" t="s">
        <v>21</v>
      </c>
      <c r="C48" s="138"/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20</v>
      </c>
      <c r="N48" s="139"/>
      <c r="O48" s="139"/>
      <c r="P48" s="139">
        <v>10</v>
      </c>
      <c r="Q48" s="139">
        <v>20</v>
      </c>
      <c r="R48" s="140"/>
      <c r="S48" s="179">
        <f t="shared" si="3"/>
        <v>50</v>
      </c>
      <c r="T48" s="136"/>
    </row>
    <row r="49" spans="2:20" x14ac:dyDescent="0.25">
      <c r="B49" s="178" t="s">
        <v>23</v>
      </c>
      <c r="C49" s="138">
        <v>20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>
        <v>10</v>
      </c>
      <c r="N49" s="139">
        <v>7</v>
      </c>
      <c r="O49" s="139"/>
      <c r="P49" s="139"/>
      <c r="Q49" s="139"/>
      <c r="R49" s="140"/>
      <c r="S49" s="179">
        <f t="shared" si="3"/>
        <v>37</v>
      </c>
      <c r="T49" s="136"/>
    </row>
    <row r="50" spans="2:20" x14ac:dyDescent="0.25">
      <c r="B50" s="178" t="s">
        <v>25</v>
      </c>
      <c r="C50" s="138"/>
      <c r="D50" s="139"/>
      <c r="E50" s="139"/>
      <c r="F50" s="139"/>
      <c r="G50" s="139"/>
      <c r="H50" s="139"/>
      <c r="I50" s="139"/>
      <c r="J50" s="139">
        <v>27</v>
      </c>
      <c r="K50" s="139"/>
      <c r="L50" s="139"/>
      <c r="M50" s="139"/>
      <c r="N50" s="139"/>
      <c r="O50" s="139"/>
      <c r="P50" s="139">
        <v>7</v>
      </c>
      <c r="Q50" s="139"/>
      <c r="R50" s="140"/>
      <c r="S50" s="179">
        <f t="shared" si="3"/>
        <v>34</v>
      </c>
      <c r="T50" s="136"/>
    </row>
    <row r="51" spans="2:20" x14ac:dyDescent="0.25">
      <c r="B51" s="178" t="s">
        <v>59</v>
      </c>
      <c r="C51" s="138"/>
      <c r="D51" s="139"/>
      <c r="E51" s="139"/>
      <c r="F51" s="139"/>
      <c r="G51" s="139"/>
      <c r="H51" s="139"/>
      <c r="I51" s="139"/>
      <c r="J51" s="139"/>
      <c r="K51" s="139">
        <v>15</v>
      </c>
      <c r="L51" s="139">
        <v>7</v>
      </c>
      <c r="M51" s="139"/>
      <c r="N51" s="139">
        <v>10</v>
      </c>
      <c r="O51" s="139"/>
      <c r="P51" s="139"/>
      <c r="Q51" s="139"/>
      <c r="R51" s="140"/>
      <c r="S51" s="179">
        <f t="shared" si="3"/>
        <v>32</v>
      </c>
      <c r="T51" s="136"/>
    </row>
    <row r="52" spans="2:20" x14ac:dyDescent="0.25">
      <c r="B52" s="178" t="s">
        <v>111</v>
      </c>
      <c r="C52" s="138"/>
      <c r="D52" s="139">
        <v>7</v>
      </c>
      <c r="E52" s="139">
        <v>10</v>
      </c>
      <c r="F52" s="139"/>
      <c r="G52" s="139"/>
      <c r="H52" s="139"/>
      <c r="I52" s="139"/>
      <c r="J52" s="139"/>
      <c r="K52" s="139"/>
      <c r="L52" s="139"/>
      <c r="M52" s="139">
        <v>7</v>
      </c>
      <c r="N52" s="139"/>
      <c r="O52" s="139"/>
      <c r="P52" s="139"/>
      <c r="Q52" s="139">
        <v>7</v>
      </c>
      <c r="R52" s="140"/>
      <c r="S52" s="179">
        <f t="shared" si="3"/>
        <v>31</v>
      </c>
      <c r="T52" s="136"/>
    </row>
    <row r="53" spans="2:20" x14ac:dyDescent="0.25">
      <c r="B53" s="178" t="s">
        <v>20</v>
      </c>
      <c r="C53" s="138"/>
      <c r="D53" s="139"/>
      <c r="E53" s="139"/>
      <c r="F53" s="139"/>
      <c r="G53" s="139"/>
      <c r="H53" s="139"/>
      <c r="I53" s="139"/>
      <c r="J53" s="139">
        <v>10</v>
      </c>
      <c r="K53" s="139"/>
      <c r="L53" s="139">
        <v>20</v>
      </c>
      <c r="M53" s="139"/>
      <c r="N53" s="139"/>
      <c r="O53" s="139"/>
      <c r="P53" s="139"/>
      <c r="Q53" s="139"/>
      <c r="R53" s="140"/>
      <c r="S53" s="179">
        <f t="shared" si="3"/>
        <v>30</v>
      </c>
      <c r="T53" s="136"/>
    </row>
    <row r="54" spans="2:20" x14ac:dyDescent="0.25">
      <c r="B54" s="178" t="s">
        <v>92</v>
      </c>
      <c r="C54" s="138"/>
      <c r="D54" s="139">
        <v>10</v>
      </c>
      <c r="E54" s="139"/>
      <c r="F54" s="139">
        <v>10</v>
      </c>
      <c r="G54" s="139">
        <v>10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  <c r="S54" s="179">
        <f t="shared" si="3"/>
        <v>30</v>
      </c>
      <c r="T54" s="136"/>
    </row>
    <row r="55" spans="2:20" x14ac:dyDescent="0.25">
      <c r="B55" s="178" t="s">
        <v>112</v>
      </c>
      <c r="C55" s="138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>
        <v>20</v>
      </c>
      <c r="O55" s="139"/>
      <c r="P55" s="139"/>
      <c r="Q55" s="139">
        <v>7</v>
      </c>
      <c r="R55" s="140"/>
      <c r="S55" s="179">
        <f t="shared" si="3"/>
        <v>27</v>
      </c>
      <c r="T55" s="136"/>
    </row>
    <row r="56" spans="2:20" x14ac:dyDescent="0.25">
      <c r="B56" s="178" t="s">
        <v>113</v>
      </c>
      <c r="C56" s="138"/>
      <c r="D56" s="139"/>
      <c r="E56" s="139"/>
      <c r="F56" s="139"/>
      <c r="G56" s="139"/>
      <c r="H56" s="139"/>
      <c r="I56" s="139"/>
      <c r="J56" s="139"/>
      <c r="K56" s="139"/>
      <c r="L56" s="139">
        <v>10</v>
      </c>
      <c r="M56" s="139"/>
      <c r="N56" s="139"/>
      <c r="O56" s="139"/>
      <c r="P56" s="139"/>
      <c r="Q56" s="139"/>
      <c r="R56" s="140">
        <v>15</v>
      </c>
      <c r="S56" s="179">
        <f t="shared" si="3"/>
        <v>25</v>
      </c>
      <c r="T56" s="136"/>
    </row>
    <row r="57" spans="2:20" x14ac:dyDescent="0.25">
      <c r="B57" s="178" t="s">
        <v>73</v>
      </c>
      <c r="C57" s="138"/>
      <c r="D57" s="139"/>
      <c r="E57" s="139"/>
      <c r="F57" s="139"/>
      <c r="G57" s="139"/>
      <c r="H57" s="139"/>
      <c r="I57" s="139"/>
      <c r="J57" s="139">
        <v>15</v>
      </c>
      <c r="K57" s="139"/>
      <c r="L57" s="139">
        <v>7</v>
      </c>
      <c r="M57" s="139"/>
      <c r="N57" s="139"/>
      <c r="O57" s="139"/>
      <c r="P57" s="139"/>
      <c r="Q57" s="139"/>
      <c r="R57" s="140"/>
      <c r="S57" s="179">
        <f t="shared" si="3"/>
        <v>22</v>
      </c>
      <c r="T57" s="136"/>
    </row>
    <row r="58" spans="2:20" x14ac:dyDescent="0.25">
      <c r="B58" s="178" t="s">
        <v>60</v>
      </c>
      <c r="C58" s="138"/>
      <c r="D58" s="139"/>
      <c r="E58" s="139"/>
      <c r="F58" s="139"/>
      <c r="G58" s="139"/>
      <c r="H58" s="139"/>
      <c r="I58" s="139"/>
      <c r="J58" s="139"/>
      <c r="K58" s="139">
        <v>7</v>
      </c>
      <c r="L58" s="139"/>
      <c r="M58" s="139"/>
      <c r="N58" s="139"/>
      <c r="O58" s="139"/>
      <c r="P58" s="139">
        <v>15</v>
      </c>
      <c r="Q58" s="139"/>
      <c r="R58" s="140"/>
      <c r="S58" s="179">
        <f t="shared" si="3"/>
        <v>22</v>
      </c>
      <c r="T58" s="136"/>
    </row>
    <row r="59" spans="2:20" x14ac:dyDescent="0.25">
      <c r="B59" s="178" t="s">
        <v>51</v>
      </c>
      <c r="C59" s="138"/>
      <c r="D59" s="139"/>
      <c r="E59" s="139"/>
      <c r="F59" s="139"/>
      <c r="G59" s="139"/>
      <c r="H59" s="139"/>
      <c r="I59" s="139"/>
      <c r="J59" s="139"/>
      <c r="K59" s="139">
        <v>10</v>
      </c>
      <c r="L59" s="139"/>
      <c r="M59" s="139">
        <v>10</v>
      </c>
      <c r="N59" s="139"/>
      <c r="O59" s="139"/>
      <c r="P59" s="139"/>
      <c r="Q59" s="139"/>
      <c r="R59" s="140"/>
      <c r="S59" s="179">
        <f t="shared" si="3"/>
        <v>20</v>
      </c>
      <c r="T59" s="136"/>
    </row>
    <row r="60" spans="2:20" x14ac:dyDescent="0.25">
      <c r="B60" s="178" t="s">
        <v>24</v>
      </c>
      <c r="C60" s="138"/>
      <c r="D60" s="139"/>
      <c r="E60" s="139">
        <v>10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>
        <v>10</v>
      </c>
      <c r="R60" s="140"/>
      <c r="S60" s="179">
        <f t="shared" si="3"/>
        <v>20</v>
      </c>
      <c r="T60" s="136"/>
    </row>
    <row r="61" spans="2:20" x14ac:dyDescent="0.25">
      <c r="B61" s="178" t="s">
        <v>114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>
        <v>10</v>
      </c>
      <c r="R61" s="140">
        <v>7</v>
      </c>
      <c r="S61" s="179">
        <f t="shared" si="3"/>
        <v>17</v>
      </c>
      <c r="T61" s="136"/>
    </row>
    <row r="62" spans="2:20" x14ac:dyDescent="0.25">
      <c r="B62" s="178" t="s">
        <v>68</v>
      </c>
      <c r="C62" s="138"/>
      <c r="D62" s="139"/>
      <c r="E62" s="139"/>
      <c r="F62" s="139"/>
      <c r="G62" s="139"/>
      <c r="H62" s="139"/>
      <c r="I62" s="139"/>
      <c r="J62" s="139">
        <v>10</v>
      </c>
      <c r="K62" s="139"/>
      <c r="L62" s="139"/>
      <c r="M62" s="139"/>
      <c r="N62" s="139"/>
      <c r="O62" s="139"/>
      <c r="P62" s="139"/>
      <c r="Q62" s="139"/>
      <c r="R62" s="140">
        <v>7</v>
      </c>
      <c r="S62" s="179">
        <f t="shared" si="3"/>
        <v>17</v>
      </c>
      <c r="T62" s="136"/>
    </row>
    <row r="63" spans="2:20" x14ac:dyDescent="0.25">
      <c r="B63" s="178" t="s">
        <v>82</v>
      </c>
      <c r="C63" s="138"/>
      <c r="D63" s="139"/>
      <c r="E63" s="139"/>
      <c r="F63" s="139"/>
      <c r="G63" s="139"/>
      <c r="H63" s="139"/>
      <c r="I63" s="139"/>
      <c r="J63" s="139"/>
      <c r="K63" s="139"/>
      <c r="L63" s="139">
        <v>15</v>
      </c>
      <c r="M63" s="139"/>
      <c r="N63" s="139"/>
      <c r="O63" s="139"/>
      <c r="P63" s="139"/>
      <c r="Q63" s="139"/>
      <c r="R63" s="140"/>
      <c r="S63" s="179">
        <f t="shared" si="3"/>
        <v>15</v>
      </c>
      <c r="T63" s="136"/>
    </row>
    <row r="64" spans="2:20" x14ac:dyDescent="0.25">
      <c r="B64" s="178" t="s">
        <v>72</v>
      </c>
      <c r="C64" s="138">
        <v>15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179">
        <f t="shared" si="3"/>
        <v>15</v>
      </c>
      <c r="T64" s="136"/>
    </row>
    <row r="65" spans="2:20" x14ac:dyDescent="0.25">
      <c r="B65" s="178" t="s">
        <v>115</v>
      </c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>
        <v>15</v>
      </c>
      <c r="N65" s="139"/>
      <c r="O65" s="139"/>
      <c r="P65" s="139"/>
      <c r="Q65" s="139"/>
      <c r="R65" s="140"/>
      <c r="S65" s="179">
        <f t="shared" si="3"/>
        <v>15</v>
      </c>
      <c r="T65" s="136"/>
    </row>
    <row r="66" spans="2:20" x14ac:dyDescent="0.25">
      <c r="B66" s="178" t="s">
        <v>61</v>
      </c>
      <c r="C66" s="138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>
        <v>7</v>
      </c>
      <c r="O66" s="139">
        <v>7</v>
      </c>
      <c r="P66" s="139"/>
      <c r="Q66" s="139"/>
      <c r="R66" s="140"/>
      <c r="S66" s="179">
        <f t="shared" si="3"/>
        <v>14</v>
      </c>
      <c r="T66" s="136"/>
    </row>
    <row r="67" spans="2:20" x14ac:dyDescent="0.25">
      <c r="B67" s="178" t="s">
        <v>116</v>
      </c>
      <c r="C67" s="138"/>
      <c r="D67" s="139">
        <v>10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40"/>
      <c r="S67" s="179">
        <f t="shared" si="3"/>
        <v>10</v>
      </c>
      <c r="T67" s="136"/>
    </row>
    <row r="68" spans="2:20" x14ac:dyDescent="0.25">
      <c r="B68" s="178" t="s">
        <v>117</v>
      </c>
      <c r="C68" s="138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>
        <v>10</v>
      </c>
      <c r="Q68" s="139"/>
      <c r="R68" s="140"/>
      <c r="S68" s="179">
        <f t="shared" si="3"/>
        <v>10</v>
      </c>
      <c r="T68" s="136"/>
    </row>
    <row r="69" spans="2:20" x14ac:dyDescent="0.25">
      <c r="B69" s="178" t="s">
        <v>55</v>
      </c>
      <c r="C69" s="138"/>
      <c r="D69" s="139"/>
      <c r="E69" s="139"/>
      <c r="F69" s="139"/>
      <c r="G69" s="139">
        <v>10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/>
      <c r="S69" s="179">
        <f t="shared" si="3"/>
        <v>10</v>
      </c>
      <c r="T69" s="136"/>
    </row>
    <row r="70" spans="2:20" x14ac:dyDescent="0.25">
      <c r="B70" s="178" t="s">
        <v>118</v>
      </c>
      <c r="C70" s="138"/>
      <c r="D70" s="139"/>
      <c r="E70" s="139"/>
      <c r="F70" s="139"/>
      <c r="G70" s="139"/>
      <c r="H70" s="139">
        <v>10</v>
      </c>
      <c r="I70" s="139"/>
      <c r="J70" s="139"/>
      <c r="K70" s="139"/>
      <c r="L70" s="139"/>
      <c r="M70" s="139"/>
      <c r="N70" s="139"/>
      <c r="O70" s="139"/>
      <c r="P70" s="139"/>
      <c r="Q70" s="139"/>
      <c r="R70" s="140"/>
      <c r="S70" s="179">
        <f t="shared" si="3"/>
        <v>10</v>
      </c>
      <c r="T70" s="136"/>
    </row>
    <row r="71" spans="2:20" x14ac:dyDescent="0.25">
      <c r="B71" s="178" t="s">
        <v>119</v>
      </c>
      <c r="C71" s="138"/>
      <c r="D71" s="139"/>
      <c r="E71" s="139"/>
      <c r="F71" s="139">
        <v>10</v>
      </c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  <c r="S71" s="179">
        <f t="shared" si="3"/>
        <v>10</v>
      </c>
      <c r="T71" s="136"/>
    </row>
    <row r="72" spans="2:20" x14ac:dyDescent="0.25">
      <c r="B72" s="178" t="s">
        <v>120</v>
      </c>
      <c r="C72" s="138">
        <v>10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/>
      <c r="S72" s="179">
        <f t="shared" si="3"/>
        <v>10</v>
      </c>
      <c r="T72" s="136"/>
    </row>
    <row r="73" spans="2:20" x14ac:dyDescent="0.25">
      <c r="B73" s="178" t="s">
        <v>81</v>
      </c>
      <c r="C73" s="138"/>
      <c r="D73" s="139"/>
      <c r="E73" s="139"/>
      <c r="F73" s="139"/>
      <c r="G73" s="139"/>
      <c r="H73" s="139">
        <v>7</v>
      </c>
      <c r="I73" s="139"/>
      <c r="J73" s="139"/>
      <c r="K73" s="139"/>
      <c r="L73" s="139"/>
      <c r="M73" s="139"/>
      <c r="N73" s="139"/>
      <c r="O73" s="139"/>
      <c r="P73" s="139"/>
      <c r="Q73" s="139"/>
      <c r="R73" s="140"/>
      <c r="S73" s="179">
        <f t="shared" si="3"/>
        <v>7</v>
      </c>
      <c r="T73" s="136"/>
    </row>
    <row r="74" spans="2:20" x14ac:dyDescent="0.25">
      <c r="B74" s="178" t="s">
        <v>54</v>
      </c>
      <c r="C74" s="138"/>
      <c r="D74" s="139"/>
      <c r="E74" s="139">
        <v>7</v>
      </c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40"/>
      <c r="S74" s="179">
        <f t="shared" si="3"/>
        <v>7</v>
      </c>
      <c r="T74" s="136"/>
    </row>
    <row r="75" spans="2:20" x14ac:dyDescent="0.25">
      <c r="B75" s="178" t="s">
        <v>121</v>
      </c>
      <c r="C75" s="138"/>
      <c r="D75" s="139"/>
      <c r="E75" s="139"/>
      <c r="F75" s="139">
        <v>7</v>
      </c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40"/>
      <c r="S75" s="179">
        <f t="shared" si="3"/>
        <v>7</v>
      </c>
      <c r="T75" s="136"/>
    </row>
    <row r="76" spans="2:20" ht="15.75" thickBot="1" x14ac:dyDescent="0.3">
      <c r="B76" s="180" t="s">
        <v>122</v>
      </c>
      <c r="C76" s="143"/>
      <c r="D76" s="144"/>
      <c r="E76" s="144"/>
      <c r="F76" s="144"/>
      <c r="G76" s="144">
        <v>0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5"/>
      <c r="S76" s="181">
        <f t="shared" si="3"/>
        <v>0</v>
      </c>
      <c r="T76" s="1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0"/>
  <sheetViews>
    <sheetView topLeftCell="V1" zoomScale="90" zoomScaleNormal="90" workbookViewId="0">
      <selection activeCell="S60" sqref="S60"/>
    </sheetView>
  </sheetViews>
  <sheetFormatPr defaultRowHeight="15" x14ac:dyDescent="0.25"/>
  <cols>
    <col min="1" max="1" width="23.140625" bestFit="1" customWidth="1"/>
    <col min="2" max="2" width="4" bestFit="1" customWidth="1"/>
    <col min="3" max="5" width="3.28515625" bestFit="1" customWidth="1"/>
    <col min="6" max="6" width="4" bestFit="1" customWidth="1"/>
    <col min="7" max="7" width="3.28515625" bestFit="1" customWidth="1"/>
    <col min="8" max="8" width="5.5703125" bestFit="1" customWidth="1"/>
    <col min="9" max="9" width="4.42578125" bestFit="1" customWidth="1"/>
    <col min="10" max="10" width="3.28515625" bestFit="1" customWidth="1"/>
    <col min="11" max="11" width="4.42578125" bestFit="1" customWidth="1"/>
    <col min="12" max="12" width="4.85546875" bestFit="1" customWidth="1"/>
    <col min="13" max="14" width="4.42578125" bestFit="1" customWidth="1"/>
    <col min="15" max="15" width="6.7109375" bestFit="1" customWidth="1"/>
    <col min="16" max="16" width="6.5703125" bestFit="1" customWidth="1"/>
    <col min="19" max="19" width="26.5703125" bestFit="1" customWidth="1"/>
    <col min="20" max="25" width="3" bestFit="1" customWidth="1"/>
    <col min="26" max="26" width="5.28515625" bestFit="1" customWidth="1"/>
    <col min="27" max="34" width="3" bestFit="1" customWidth="1"/>
    <col min="35" max="35" width="5.28515625" bestFit="1" customWidth="1"/>
    <col min="36" max="36" width="7.42578125" bestFit="1" customWidth="1"/>
    <col min="39" max="39" width="28.7109375" bestFit="1" customWidth="1"/>
    <col min="40" max="45" width="3.42578125" bestFit="1" customWidth="1"/>
    <col min="46" max="46" width="5.7109375" bestFit="1" customWidth="1"/>
    <col min="47" max="54" width="3.42578125" bestFit="1" customWidth="1"/>
    <col min="55" max="55" width="5.7109375" bestFit="1" customWidth="1"/>
    <col min="56" max="56" width="7.28515625" bestFit="1" customWidth="1"/>
  </cols>
  <sheetData>
    <row r="1" spans="1:57" ht="15.75" thickBot="1" x14ac:dyDescent="0.3">
      <c r="A1" s="195" t="s">
        <v>136</v>
      </c>
      <c r="B1" s="147">
        <v>48</v>
      </c>
      <c r="C1" s="148">
        <v>52</v>
      </c>
      <c r="D1" s="148">
        <v>57</v>
      </c>
      <c r="E1" s="148">
        <v>63</v>
      </c>
      <c r="F1" s="148">
        <v>70</v>
      </c>
      <c r="G1" s="148">
        <v>78</v>
      </c>
      <c r="H1" s="149" t="s">
        <v>100</v>
      </c>
      <c r="I1" s="147">
        <v>60</v>
      </c>
      <c r="J1" s="148">
        <v>66</v>
      </c>
      <c r="K1" s="148">
        <v>73</v>
      </c>
      <c r="L1" s="148">
        <v>81</v>
      </c>
      <c r="M1" s="148">
        <v>90</v>
      </c>
      <c r="N1" s="148">
        <v>100</v>
      </c>
      <c r="O1" s="150" t="s">
        <v>101</v>
      </c>
      <c r="P1" s="151" t="s">
        <v>0</v>
      </c>
      <c r="Q1" s="1"/>
      <c r="S1" s="195" t="s">
        <v>145</v>
      </c>
      <c r="T1" s="126">
        <v>28</v>
      </c>
      <c r="U1" s="127">
        <v>31</v>
      </c>
      <c r="V1" s="127">
        <v>34</v>
      </c>
      <c r="W1" s="127">
        <v>37</v>
      </c>
      <c r="X1" s="127">
        <v>40</v>
      </c>
      <c r="Y1" s="127">
        <v>44</v>
      </c>
      <c r="Z1" s="128" t="s">
        <v>77</v>
      </c>
      <c r="AA1" s="126">
        <v>29</v>
      </c>
      <c r="AB1" s="127">
        <v>32</v>
      </c>
      <c r="AC1" s="127">
        <v>35</v>
      </c>
      <c r="AD1" s="127">
        <v>38</v>
      </c>
      <c r="AE1" s="127">
        <v>42</v>
      </c>
      <c r="AF1" s="127">
        <v>46</v>
      </c>
      <c r="AG1" s="127">
        <v>50</v>
      </c>
      <c r="AH1" s="127">
        <v>55</v>
      </c>
      <c r="AI1" s="129" t="s">
        <v>78</v>
      </c>
      <c r="AJ1" s="130" t="s">
        <v>0</v>
      </c>
      <c r="AK1" s="169"/>
      <c r="AM1" s="195" t="s">
        <v>163</v>
      </c>
      <c r="AN1" s="170">
        <v>44</v>
      </c>
      <c r="AO1" s="171">
        <v>48</v>
      </c>
      <c r="AP1" s="171">
        <v>52</v>
      </c>
      <c r="AQ1" s="171">
        <v>57</v>
      </c>
      <c r="AR1" s="171">
        <v>63</v>
      </c>
      <c r="AS1" s="171">
        <v>70</v>
      </c>
      <c r="AT1" s="172" t="s">
        <v>107</v>
      </c>
      <c r="AU1" s="170">
        <v>42</v>
      </c>
      <c r="AV1" s="171">
        <v>46</v>
      </c>
      <c r="AW1" s="171">
        <v>50</v>
      </c>
      <c r="AX1" s="171">
        <v>55</v>
      </c>
      <c r="AY1" s="171">
        <v>60</v>
      </c>
      <c r="AZ1" s="171">
        <v>66</v>
      </c>
      <c r="BA1" s="171">
        <v>73</v>
      </c>
      <c r="BB1" s="171">
        <v>81</v>
      </c>
      <c r="BC1" s="173" t="s">
        <v>108</v>
      </c>
      <c r="BD1" s="174" t="s">
        <v>0</v>
      </c>
      <c r="BE1" s="136"/>
    </row>
    <row r="2" spans="1:57" x14ac:dyDescent="0.25">
      <c r="A2" s="131" t="s">
        <v>51</v>
      </c>
      <c r="B2" s="183"/>
      <c r="C2" s="183"/>
      <c r="D2" s="184"/>
      <c r="E2" s="184"/>
      <c r="F2" s="184"/>
      <c r="G2" s="184"/>
      <c r="H2" s="184"/>
      <c r="I2" s="184"/>
      <c r="J2" s="184">
        <v>7</v>
      </c>
      <c r="K2" s="184">
        <v>10</v>
      </c>
      <c r="L2" s="184"/>
      <c r="M2" s="184"/>
      <c r="N2" s="184">
        <v>20</v>
      </c>
      <c r="O2" s="185"/>
      <c r="P2" s="155">
        <f t="shared" ref="P2:P25" si="0">SUM(B2:O2)</f>
        <v>37</v>
      </c>
      <c r="Q2" s="1"/>
      <c r="S2" s="131" t="s">
        <v>54</v>
      </c>
      <c r="T2" s="132"/>
      <c r="U2" s="133"/>
      <c r="V2" s="133"/>
      <c r="W2" s="133">
        <v>30</v>
      </c>
      <c r="X2" s="133"/>
      <c r="Y2" s="133"/>
      <c r="Z2" s="133">
        <v>20</v>
      </c>
      <c r="AA2" s="133">
        <v>20</v>
      </c>
      <c r="AB2" s="133">
        <v>30</v>
      </c>
      <c r="AC2" s="133">
        <v>17</v>
      </c>
      <c r="AD2" s="133"/>
      <c r="AE2" s="133"/>
      <c r="AF2" s="133">
        <v>15</v>
      </c>
      <c r="AG2" s="133"/>
      <c r="AH2" s="133">
        <v>14</v>
      </c>
      <c r="AI2" s="134"/>
      <c r="AJ2" s="135">
        <f t="shared" ref="AJ2:AJ32" si="1">SUM(T2:AI2)</f>
        <v>146</v>
      </c>
      <c r="AK2" s="136">
        <v>1</v>
      </c>
      <c r="AM2" s="131" t="s">
        <v>51</v>
      </c>
      <c r="AN2" s="132"/>
      <c r="AO2" s="133"/>
      <c r="AP2" s="133"/>
      <c r="AQ2" s="133"/>
      <c r="AR2" s="133"/>
      <c r="AS2" s="133"/>
      <c r="AT2" s="133"/>
      <c r="AU2" s="133"/>
      <c r="AV2" s="133">
        <v>10</v>
      </c>
      <c r="AW2" s="133"/>
      <c r="AX2" s="133"/>
      <c r="AY2" s="133"/>
      <c r="AZ2" s="133"/>
      <c r="BA2" s="133"/>
      <c r="BB2" s="133"/>
      <c r="BC2" s="134"/>
      <c r="BD2" s="176">
        <f t="shared" ref="BD2:BD35" si="2">SUM(AN2:BC2)</f>
        <v>10</v>
      </c>
      <c r="BE2" s="177"/>
    </row>
    <row r="3" spans="1:57" x14ac:dyDescent="0.25">
      <c r="A3" s="137" t="s">
        <v>103</v>
      </c>
      <c r="B3" s="186"/>
      <c r="C3" s="187">
        <v>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  <c r="P3" s="159">
        <f t="shared" si="0"/>
        <v>0</v>
      </c>
      <c r="Q3" s="1"/>
      <c r="S3" s="137" t="s">
        <v>51</v>
      </c>
      <c r="T3" s="138"/>
      <c r="U3" s="139"/>
      <c r="V3" s="139"/>
      <c r="W3" s="139"/>
      <c r="X3" s="139"/>
      <c r="Y3" s="139"/>
      <c r="Z3" s="139"/>
      <c r="AA3" s="139"/>
      <c r="AB3" s="139">
        <v>7</v>
      </c>
      <c r="AC3" s="139"/>
      <c r="AD3" s="139">
        <v>20</v>
      </c>
      <c r="AE3" s="139">
        <v>10</v>
      </c>
      <c r="AF3" s="139"/>
      <c r="AG3" s="139"/>
      <c r="AH3" s="139"/>
      <c r="AI3" s="140">
        <v>35</v>
      </c>
      <c r="AJ3" s="141">
        <f t="shared" si="1"/>
        <v>72</v>
      </c>
      <c r="AK3" s="136">
        <v>2</v>
      </c>
      <c r="AM3" s="137" t="s">
        <v>155</v>
      </c>
      <c r="AN3" s="138"/>
      <c r="AO3" s="139">
        <v>7</v>
      </c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40"/>
      <c r="BD3" s="179">
        <f t="shared" si="2"/>
        <v>7</v>
      </c>
      <c r="BE3" s="136"/>
    </row>
    <row r="4" spans="1:57" x14ac:dyDescent="0.25">
      <c r="A4" s="137" t="s">
        <v>130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>
        <v>10</v>
      </c>
      <c r="M4" s="190"/>
      <c r="N4" s="190"/>
      <c r="O4" s="191"/>
      <c r="P4" s="163">
        <f t="shared" si="0"/>
        <v>10</v>
      </c>
      <c r="Q4" s="1"/>
      <c r="S4" s="137" t="s">
        <v>69</v>
      </c>
      <c r="T4" s="138"/>
      <c r="U4" s="139"/>
      <c r="V4" s="139"/>
      <c r="W4" s="139"/>
      <c r="X4" s="139"/>
      <c r="Y4" s="139"/>
      <c r="Z4" s="139">
        <v>10</v>
      </c>
      <c r="AA4" s="139"/>
      <c r="AB4" s="139"/>
      <c r="AC4" s="139"/>
      <c r="AD4" s="139"/>
      <c r="AE4" s="139"/>
      <c r="AF4" s="139"/>
      <c r="AG4" s="139"/>
      <c r="AH4" s="139"/>
      <c r="AI4" s="140"/>
      <c r="AJ4" s="141">
        <f t="shared" si="1"/>
        <v>10</v>
      </c>
      <c r="AK4" s="136">
        <v>3</v>
      </c>
      <c r="AM4" s="137" t="s">
        <v>130</v>
      </c>
      <c r="AN4" s="138"/>
      <c r="AO4" s="139"/>
      <c r="AP4" s="139"/>
      <c r="AQ4" s="139"/>
      <c r="AR4" s="139"/>
      <c r="AS4" s="139"/>
      <c r="AT4" s="139"/>
      <c r="AU4" s="139">
        <v>7</v>
      </c>
      <c r="AV4" s="139"/>
      <c r="AW4" s="139">
        <v>20</v>
      </c>
      <c r="AX4" s="139"/>
      <c r="AY4" s="139"/>
      <c r="AZ4" s="139">
        <v>7</v>
      </c>
      <c r="BA4" s="139"/>
      <c r="BB4" s="139"/>
      <c r="BC4" s="140"/>
      <c r="BD4" s="179">
        <f t="shared" si="2"/>
        <v>34</v>
      </c>
      <c r="BE4" s="136"/>
    </row>
    <row r="5" spans="1:57" x14ac:dyDescent="0.25">
      <c r="A5" s="137" t="s">
        <v>131</v>
      </c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>
        <v>10</v>
      </c>
      <c r="O5" s="188"/>
      <c r="P5" s="159">
        <f t="shared" si="0"/>
        <v>10</v>
      </c>
      <c r="Q5" s="1"/>
      <c r="S5" s="137" t="s">
        <v>144</v>
      </c>
      <c r="T5" s="138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>
        <v>7</v>
      </c>
      <c r="AG5" s="139"/>
      <c r="AH5" s="139"/>
      <c r="AI5" s="140"/>
      <c r="AJ5" s="141">
        <f t="shared" si="1"/>
        <v>7</v>
      </c>
      <c r="AK5" s="136">
        <v>4</v>
      </c>
      <c r="AM5" s="137" t="s">
        <v>59</v>
      </c>
      <c r="AN5" s="138"/>
      <c r="AO5" s="139"/>
      <c r="AP5" s="139"/>
      <c r="AQ5" s="139"/>
      <c r="AR5" s="139"/>
      <c r="AS5" s="139"/>
      <c r="AT5" s="139"/>
      <c r="AU5" s="139">
        <v>7</v>
      </c>
      <c r="AV5" s="139">
        <v>15</v>
      </c>
      <c r="AW5" s="139"/>
      <c r="AX5" s="139"/>
      <c r="AY5" s="139">
        <v>15</v>
      </c>
      <c r="AZ5" s="139"/>
      <c r="BA5" s="139"/>
      <c r="BB5" s="139"/>
      <c r="BC5" s="140"/>
      <c r="BD5" s="179">
        <f t="shared" si="2"/>
        <v>37</v>
      </c>
      <c r="BE5" s="136"/>
    </row>
    <row r="6" spans="1:57" x14ac:dyDescent="0.25">
      <c r="A6" s="137" t="s">
        <v>133</v>
      </c>
      <c r="B6" s="186"/>
      <c r="C6" s="187"/>
      <c r="D6" s="187"/>
      <c r="E6" s="187"/>
      <c r="F6" s="187"/>
      <c r="G6" s="187"/>
      <c r="H6" s="187"/>
      <c r="I6" s="187">
        <v>7</v>
      </c>
      <c r="J6" s="187"/>
      <c r="K6" s="187"/>
      <c r="L6" s="187"/>
      <c r="M6" s="187"/>
      <c r="N6" s="187"/>
      <c r="O6" s="188"/>
      <c r="P6" s="159">
        <f t="shared" si="0"/>
        <v>7</v>
      </c>
      <c r="Q6" s="1"/>
      <c r="S6" s="137" t="s">
        <v>59</v>
      </c>
      <c r="T6" s="138"/>
      <c r="U6" s="139"/>
      <c r="V6" s="139"/>
      <c r="W6" s="139"/>
      <c r="X6" s="139"/>
      <c r="Y6" s="139"/>
      <c r="Z6" s="139"/>
      <c r="AA6" s="139"/>
      <c r="AB6" s="139"/>
      <c r="AC6" s="139">
        <v>35</v>
      </c>
      <c r="AD6" s="139">
        <v>10</v>
      </c>
      <c r="AE6" s="139"/>
      <c r="AF6" s="139"/>
      <c r="AG6" s="139"/>
      <c r="AH6" s="139"/>
      <c r="AI6" s="140">
        <v>10</v>
      </c>
      <c r="AJ6" s="141">
        <f t="shared" si="1"/>
        <v>55</v>
      </c>
      <c r="AK6" s="136">
        <v>5</v>
      </c>
      <c r="AM6" s="137" t="s">
        <v>63</v>
      </c>
      <c r="AN6" s="138"/>
      <c r="AO6" s="139"/>
      <c r="AP6" s="139"/>
      <c r="AQ6" s="139"/>
      <c r="AR6" s="139"/>
      <c r="AS6" s="139"/>
      <c r="AT6" s="139">
        <v>15</v>
      </c>
      <c r="AU6" s="139"/>
      <c r="AV6" s="139"/>
      <c r="AW6" s="139"/>
      <c r="AX6" s="139"/>
      <c r="AY6" s="139"/>
      <c r="AZ6" s="139"/>
      <c r="BA6" s="139"/>
      <c r="BB6" s="139"/>
      <c r="BC6" s="140"/>
      <c r="BD6" s="179">
        <f t="shared" si="2"/>
        <v>15</v>
      </c>
      <c r="BE6" s="136"/>
    </row>
    <row r="7" spans="1:57" x14ac:dyDescent="0.25">
      <c r="A7" s="137" t="s">
        <v>1</v>
      </c>
      <c r="B7" s="186"/>
      <c r="C7" s="187"/>
      <c r="D7" s="187"/>
      <c r="E7" s="187"/>
      <c r="F7" s="187"/>
      <c r="G7" s="187"/>
      <c r="H7" s="187"/>
      <c r="I7" s="187"/>
      <c r="J7" s="187"/>
      <c r="K7" s="187">
        <v>10</v>
      </c>
      <c r="L7" s="187"/>
      <c r="M7" s="187"/>
      <c r="N7" s="187"/>
      <c r="O7" s="188">
        <v>10</v>
      </c>
      <c r="P7" s="159">
        <f t="shared" si="0"/>
        <v>20</v>
      </c>
      <c r="Q7" s="1"/>
      <c r="S7" s="137" t="s">
        <v>1</v>
      </c>
      <c r="T7" s="138">
        <v>15</v>
      </c>
      <c r="U7" s="139"/>
      <c r="V7" s="139"/>
      <c r="W7" s="139"/>
      <c r="X7" s="139"/>
      <c r="Y7" s="139">
        <v>7</v>
      </c>
      <c r="Z7" s="139"/>
      <c r="AA7" s="139">
        <v>7</v>
      </c>
      <c r="AB7" s="139"/>
      <c r="AC7" s="139"/>
      <c r="AD7" s="139"/>
      <c r="AE7" s="139"/>
      <c r="AF7" s="139"/>
      <c r="AG7" s="139"/>
      <c r="AH7" s="139"/>
      <c r="AI7" s="140"/>
      <c r="AJ7" s="141">
        <f t="shared" si="1"/>
        <v>29</v>
      </c>
      <c r="AK7" s="136"/>
      <c r="AM7" s="137" t="s">
        <v>131</v>
      </c>
      <c r="AN7" s="138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>
        <v>7</v>
      </c>
      <c r="BC7" s="140"/>
      <c r="BD7" s="179">
        <f t="shared" si="2"/>
        <v>7</v>
      </c>
      <c r="BE7" s="136"/>
    </row>
    <row r="8" spans="1:57" x14ac:dyDescent="0.25">
      <c r="A8" s="137" t="s">
        <v>132</v>
      </c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>
        <v>10</v>
      </c>
      <c r="N8" s="187"/>
      <c r="O8" s="188"/>
      <c r="P8" s="159">
        <f t="shared" si="0"/>
        <v>10</v>
      </c>
      <c r="Q8" s="1"/>
      <c r="S8" s="137" t="s">
        <v>73</v>
      </c>
      <c r="T8" s="138">
        <v>0</v>
      </c>
      <c r="U8" s="139"/>
      <c r="V8" s="139"/>
      <c r="W8" s="139"/>
      <c r="X8" s="139"/>
      <c r="Y8" s="139">
        <v>7</v>
      </c>
      <c r="Z8" s="139"/>
      <c r="AA8" s="139"/>
      <c r="AB8" s="139"/>
      <c r="AC8" s="139"/>
      <c r="AD8" s="139">
        <v>10</v>
      </c>
      <c r="AE8" s="139">
        <v>20</v>
      </c>
      <c r="AF8" s="139"/>
      <c r="AG8" s="139"/>
      <c r="AH8" s="139"/>
      <c r="AI8" s="140"/>
      <c r="AJ8" s="141">
        <f t="shared" si="1"/>
        <v>37</v>
      </c>
      <c r="AK8" s="136"/>
      <c r="AM8" s="137" t="s">
        <v>156</v>
      </c>
      <c r="AN8" s="138"/>
      <c r="AO8" s="139"/>
      <c r="AP8" s="139"/>
      <c r="AQ8" s="139"/>
      <c r="AR8" s="139"/>
      <c r="AS8" s="139">
        <v>10</v>
      </c>
      <c r="AT8" s="139"/>
      <c r="AU8" s="139"/>
      <c r="AV8" s="139"/>
      <c r="AW8" s="139"/>
      <c r="AX8" s="139"/>
      <c r="AY8" s="139"/>
      <c r="AZ8" s="139"/>
      <c r="BA8" s="139"/>
      <c r="BB8" s="139"/>
      <c r="BC8" s="140"/>
      <c r="BD8" s="179">
        <f t="shared" si="2"/>
        <v>10</v>
      </c>
      <c r="BE8" s="136"/>
    </row>
    <row r="9" spans="1:57" x14ac:dyDescent="0.25">
      <c r="A9" s="137" t="s">
        <v>21</v>
      </c>
      <c r="B9" s="186"/>
      <c r="C9" s="187"/>
      <c r="D9" s="187">
        <v>15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/>
      <c r="P9" s="159">
        <f t="shared" si="0"/>
        <v>15</v>
      </c>
      <c r="Q9" s="1"/>
      <c r="S9" s="137" t="s">
        <v>21</v>
      </c>
      <c r="T9" s="138">
        <v>0</v>
      </c>
      <c r="U9" s="139">
        <v>7</v>
      </c>
      <c r="V9" s="139"/>
      <c r="W9" s="139"/>
      <c r="X9" s="139"/>
      <c r="Y9" s="139">
        <v>10</v>
      </c>
      <c r="Z9" s="139"/>
      <c r="AA9" s="139"/>
      <c r="AB9" s="139"/>
      <c r="AC9" s="139"/>
      <c r="AD9" s="139"/>
      <c r="AE9" s="139"/>
      <c r="AF9" s="139"/>
      <c r="AG9" s="139">
        <v>20</v>
      </c>
      <c r="AH9" s="139"/>
      <c r="AI9" s="140"/>
      <c r="AJ9" s="141">
        <f t="shared" si="1"/>
        <v>37</v>
      </c>
      <c r="AK9" s="136"/>
      <c r="AM9" s="137" t="s">
        <v>1</v>
      </c>
      <c r="AN9" s="138">
        <v>20</v>
      </c>
      <c r="AO9" s="139"/>
      <c r="AP9" s="139"/>
      <c r="AQ9" s="139"/>
      <c r="AR9" s="139">
        <v>15</v>
      </c>
      <c r="AS9" s="139"/>
      <c r="AT9" s="139">
        <v>24</v>
      </c>
      <c r="AU9" s="139"/>
      <c r="AV9" s="139"/>
      <c r="AW9" s="139"/>
      <c r="AX9" s="139"/>
      <c r="AY9" s="139"/>
      <c r="AZ9" s="139"/>
      <c r="BA9" s="139"/>
      <c r="BB9" s="139"/>
      <c r="BC9" s="140">
        <v>15</v>
      </c>
      <c r="BD9" s="179">
        <f t="shared" si="2"/>
        <v>74</v>
      </c>
      <c r="BE9" s="136">
        <v>3</v>
      </c>
    </row>
    <row r="10" spans="1:57" x14ac:dyDescent="0.25">
      <c r="A10" s="137" t="s">
        <v>27</v>
      </c>
      <c r="B10" s="186"/>
      <c r="C10" s="187"/>
      <c r="D10" s="187"/>
      <c r="E10" s="187"/>
      <c r="F10" s="187">
        <v>20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59">
        <f t="shared" si="0"/>
        <v>20</v>
      </c>
      <c r="Q10" s="1"/>
      <c r="S10" s="137" t="s">
        <v>117</v>
      </c>
      <c r="T10" s="138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>
        <v>10</v>
      </c>
      <c r="AI10" s="140"/>
      <c r="AJ10" s="141">
        <f t="shared" si="1"/>
        <v>10</v>
      </c>
      <c r="AK10" s="136"/>
      <c r="AM10" s="137" t="s">
        <v>73</v>
      </c>
      <c r="AN10" s="138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>
        <v>10</v>
      </c>
      <c r="AZ10" s="139">
        <v>15</v>
      </c>
      <c r="BA10" s="139"/>
      <c r="BB10" s="139"/>
      <c r="BC10" s="140"/>
      <c r="BD10" s="179">
        <f t="shared" si="2"/>
        <v>25</v>
      </c>
      <c r="BE10" s="136"/>
    </row>
    <row r="11" spans="1:57" x14ac:dyDescent="0.25">
      <c r="A11" s="137" t="s">
        <v>23</v>
      </c>
      <c r="B11" s="186"/>
      <c r="C11" s="187"/>
      <c r="D11" s="187">
        <v>20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159">
        <f t="shared" si="0"/>
        <v>20</v>
      </c>
      <c r="Q11" s="1"/>
      <c r="S11" s="137" t="s">
        <v>82</v>
      </c>
      <c r="T11" s="138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>
        <v>15</v>
      </c>
      <c r="AF11" s="139"/>
      <c r="AG11" s="139"/>
      <c r="AH11" s="139"/>
      <c r="AI11" s="140"/>
      <c r="AJ11" s="141">
        <f t="shared" si="1"/>
        <v>15</v>
      </c>
      <c r="AK11" s="136"/>
      <c r="AM11" s="137" t="s">
        <v>21</v>
      </c>
      <c r="AN11" s="138"/>
      <c r="AO11" s="139">
        <v>7</v>
      </c>
      <c r="AP11" s="139"/>
      <c r="AQ11" s="139">
        <v>7</v>
      </c>
      <c r="AR11" s="139"/>
      <c r="AS11" s="139"/>
      <c r="AT11" s="139"/>
      <c r="AU11" s="139"/>
      <c r="AV11" s="139"/>
      <c r="AW11" s="139"/>
      <c r="AX11" s="139">
        <v>10</v>
      </c>
      <c r="AY11" s="139"/>
      <c r="AZ11" s="139"/>
      <c r="BA11" s="139">
        <v>10</v>
      </c>
      <c r="BB11" s="139">
        <v>10</v>
      </c>
      <c r="BC11" s="140"/>
      <c r="BD11" s="179">
        <f t="shared" si="2"/>
        <v>44</v>
      </c>
      <c r="BE11" s="136"/>
    </row>
    <row r="12" spans="1:57" x14ac:dyDescent="0.25">
      <c r="A12" s="137" t="s">
        <v>104</v>
      </c>
      <c r="B12" s="186"/>
      <c r="C12" s="187"/>
      <c r="D12" s="187"/>
      <c r="E12" s="187">
        <v>15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8"/>
      <c r="P12" s="159">
        <f t="shared" si="0"/>
        <v>15</v>
      </c>
      <c r="Q12" s="1"/>
      <c r="S12" s="137" t="s">
        <v>22</v>
      </c>
      <c r="T12" s="138"/>
      <c r="U12" s="139"/>
      <c r="V12" s="139">
        <v>7</v>
      </c>
      <c r="W12" s="139"/>
      <c r="X12" s="139"/>
      <c r="Y12" s="139"/>
      <c r="Z12" s="139"/>
      <c r="AA12" s="139"/>
      <c r="AB12" s="139"/>
      <c r="AC12" s="139"/>
      <c r="AD12" s="139"/>
      <c r="AE12" s="139">
        <v>7</v>
      </c>
      <c r="AF12" s="139"/>
      <c r="AG12" s="139"/>
      <c r="AH12" s="139">
        <v>10</v>
      </c>
      <c r="AI12" s="140">
        <v>7</v>
      </c>
      <c r="AJ12" s="141">
        <f t="shared" si="1"/>
        <v>31</v>
      </c>
      <c r="AK12" s="136"/>
      <c r="AM12" s="137" t="s">
        <v>82</v>
      </c>
      <c r="AN12" s="138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>
        <v>7</v>
      </c>
      <c r="AY12" s="139"/>
      <c r="AZ12" s="139"/>
      <c r="BA12" s="139"/>
      <c r="BB12" s="139"/>
      <c r="BC12" s="140"/>
      <c r="BD12" s="179">
        <f t="shared" si="2"/>
        <v>7</v>
      </c>
      <c r="BE12" s="136"/>
    </row>
    <row r="13" spans="1:57" x14ac:dyDescent="0.25">
      <c r="A13" s="137" t="s">
        <v>134</v>
      </c>
      <c r="B13" s="186"/>
      <c r="C13" s="187"/>
      <c r="D13" s="187"/>
      <c r="E13" s="187"/>
      <c r="F13" s="187"/>
      <c r="G13" s="187"/>
      <c r="H13" s="187"/>
      <c r="I13" s="187"/>
      <c r="J13" s="187"/>
      <c r="K13" s="187">
        <v>7</v>
      </c>
      <c r="L13" s="187"/>
      <c r="M13" s="187"/>
      <c r="N13" s="187"/>
      <c r="O13" s="188"/>
      <c r="P13" s="159">
        <f t="shared" si="0"/>
        <v>7</v>
      </c>
      <c r="Q13" s="1"/>
      <c r="S13" s="137" t="s">
        <v>23</v>
      </c>
      <c r="T13" s="138"/>
      <c r="U13" s="139"/>
      <c r="V13" s="139"/>
      <c r="W13" s="139"/>
      <c r="X13" s="139"/>
      <c r="Y13" s="139">
        <v>15</v>
      </c>
      <c r="Z13" s="139"/>
      <c r="AA13" s="139"/>
      <c r="AB13" s="139"/>
      <c r="AC13" s="139"/>
      <c r="AD13" s="139"/>
      <c r="AE13" s="139"/>
      <c r="AF13" s="139"/>
      <c r="AG13" s="139"/>
      <c r="AH13" s="139"/>
      <c r="AI13" s="140"/>
      <c r="AJ13" s="141">
        <f t="shared" si="1"/>
        <v>15</v>
      </c>
      <c r="AK13" s="136"/>
      <c r="AM13" s="137" t="s">
        <v>27</v>
      </c>
      <c r="AN13" s="138"/>
      <c r="AO13" s="139"/>
      <c r="AP13" s="139"/>
      <c r="AQ13" s="139">
        <v>7</v>
      </c>
      <c r="AR13" s="139">
        <v>10</v>
      </c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40"/>
      <c r="BD13" s="179">
        <f t="shared" si="2"/>
        <v>17</v>
      </c>
      <c r="BE13" s="136"/>
    </row>
    <row r="14" spans="1:57" x14ac:dyDescent="0.25">
      <c r="A14" s="137" t="s">
        <v>24</v>
      </c>
      <c r="B14" s="186"/>
      <c r="C14" s="187"/>
      <c r="D14" s="187"/>
      <c r="E14" s="187"/>
      <c r="F14" s="187"/>
      <c r="G14" s="187"/>
      <c r="H14" s="187"/>
      <c r="I14" s="187"/>
      <c r="J14" s="187">
        <v>7</v>
      </c>
      <c r="K14" s="187"/>
      <c r="L14" s="187"/>
      <c r="M14" s="187"/>
      <c r="N14" s="187"/>
      <c r="O14" s="188"/>
      <c r="P14" s="159">
        <f t="shared" si="0"/>
        <v>7</v>
      </c>
      <c r="Q14" s="1"/>
      <c r="S14" s="137" t="s">
        <v>92</v>
      </c>
      <c r="T14" s="138"/>
      <c r="U14" s="139"/>
      <c r="V14" s="139"/>
      <c r="W14" s="139"/>
      <c r="X14" s="139"/>
      <c r="Y14" s="139"/>
      <c r="Z14" s="139">
        <v>15</v>
      </c>
      <c r="AA14" s="139"/>
      <c r="AB14" s="139"/>
      <c r="AC14" s="139">
        <v>10</v>
      </c>
      <c r="AD14" s="139"/>
      <c r="AE14" s="139"/>
      <c r="AF14" s="139"/>
      <c r="AG14" s="139"/>
      <c r="AH14" s="139"/>
      <c r="AI14" s="140"/>
      <c r="AJ14" s="141">
        <f t="shared" si="1"/>
        <v>25</v>
      </c>
      <c r="AK14" s="136"/>
      <c r="AM14" s="137" t="s">
        <v>157</v>
      </c>
      <c r="AN14" s="138"/>
      <c r="AO14" s="139"/>
      <c r="AP14" s="139">
        <v>7</v>
      </c>
      <c r="AQ14" s="139"/>
      <c r="AR14" s="139"/>
      <c r="AS14" s="139">
        <v>7</v>
      </c>
      <c r="AT14" s="139"/>
      <c r="AU14" s="139"/>
      <c r="AV14" s="139"/>
      <c r="AW14" s="139"/>
      <c r="AX14" s="139"/>
      <c r="AY14" s="139"/>
      <c r="AZ14" s="139"/>
      <c r="BA14" s="139"/>
      <c r="BB14" s="139"/>
      <c r="BC14" s="140">
        <v>7</v>
      </c>
      <c r="BD14" s="179">
        <f t="shared" si="2"/>
        <v>21</v>
      </c>
      <c r="BE14" s="136"/>
    </row>
    <row r="15" spans="1:57" x14ac:dyDescent="0.25">
      <c r="A15" s="137" t="s">
        <v>52</v>
      </c>
      <c r="B15" s="186"/>
      <c r="C15" s="187">
        <v>15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>
        <v>15</v>
      </c>
      <c r="N15" s="187"/>
      <c r="O15" s="188"/>
      <c r="P15" s="159">
        <f t="shared" si="0"/>
        <v>30</v>
      </c>
      <c r="Q15" s="1"/>
      <c r="S15" s="137" t="s">
        <v>140</v>
      </c>
      <c r="T15" s="138"/>
      <c r="U15" s="139">
        <v>10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40"/>
      <c r="AJ15" s="141">
        <f t="shared" si="1"/>
        <v>10</v>
      </c>
      <c r="AK15" s="136"/>
      <c r="AM15" s="137" t="s">
        <v>158</v>
      </c>
      <c r="AN15" s="138"/>
      <c r="AO15" s="139"/>
      <c r="AP15" s="139"/>
      <c r="AQ15" s="139"/>
      <c r="AR15" s="139">
        <v>7</v>
      </c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40"/>
      <c r="BD15" s="179">
        <f t="shared" si="2"/>
        <v>7</v>
      </c>
      <c r="BE15" s="136"/>
    </row>
    <row r="16" spans="1:57" x14ac:dyDescent="0.25">
      <c r="A16" s="137" t="s">
        <v>88</v>
      </c>
      <c r="B16" s="186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>
        <v>17</v>
      </c>
      <c r="N16" s="187"/>
      <c r="O16" s="188"/>
      <c r="P16" s="159">
        <f t="shared" si="0"/>
        <v>17</v>
      </c>
      <c r="Q16" s="1"/>
      <c r="S16" s="137" t="s">
        <v>24</v>
      </c>
      <c r="T16" s="138"/>
      <c r="U16" s="139"/>
      <c r="V16" s="139"/>
      <c r="W16" s="139"/>
      <c r="X16" s="139">
        <v>10</v>
      </c>
      <c r="Y16" s="139"/>
      <c r="Z16" s="139"/>
      <c r="AA16" s="139"/>
      <c r="AB16" s="139"/>
      <c r="AC16" s="139"/>
      <c r="AD16" s="139">
        <v>7</v>
      </c>
      <c r="AE16" s="139"/>
      <c r="AF16" s="139"/>
      <c r="AG16" s="139"/>
      <c r="AH16" s="139"/>
      <c r="AI16" s="140"/>
      <c r="AJ16" s="141">
        <f t="shared" si="1"/>
        <v>17</v>
      </c>
      <c r="AK16" s="136"/>
      <c r="AM16" s="137" t="s">
        <v>92</v>
      </c>
      <c r="AN16" s="138"/>
      <c r="AO16" s="139">
        <v>15</v>
      </c>
      <c r="AP16" s="139"/>
      <c r="AQ16" s="139">
        <v>15</v>
      </c>
      <c r="AR16" s="139">
        <v>20</v>
      </c>
      <c r="AS16" s="139"/>
      <c r="AT16" s="139"/>
      <c r="AU16" s="139"/>
      <c r="AV16" s="139"/>
      <c r="AW16" s="139">
        <v>14</v>
      </c>
      <c r="AX16" s="139"/>
      <c r="AY16" s="139"/>
      <c r="AZ16" s="139"/>
      <c r="BA16" s="139"/>
      <c r="BB16" s="139"/>
      <c r="BC16" s="140"/>
      <c r="BD16" s="179">
        <f t="shared" si="2"/>
        <v>64</v>
      </c>
      <c r="BE16" s="136">
        <v>5</v>
      </c>
    </row>
    <row r="17" spans="1:57" x14ac:dyDescent="0.25">
      <c r="A17" s="137" t="s">
        <v>127</v>
      </c>
      <c r="B17" s="186"/>
      <c r="C17" s="187"/>
      <c r="D17" s="187"/>
      <c r="E17" s="187">
        <v>10</v>
      </c>
      <c r="F17" s="187">
        <v>25</v>
      </c>
      <c r="G17" s="187"/>
      <c r="H17" s="187">
        <v>7.5</v>
      </c>
      <c r="I17" s="187">
        <v>10</v>
      </c>
      <c r="J17" s="187"/>
      <c r="K17" s="187">
        <v>22</v>
      </c>
      <c r="L17" s="187"/>
      <c r="M17" s="187"/>
      <c r="N17" s="187">
        <v>10</v>
      </c>
      <c r="O17" s="188"/>
      <c r="P17" s="159">
        <f t="shared" si="0"/>
        <v>84.5</v>
      </c>
      <c r="S17" s="137" t="s">
        <v>52</v>
      </c>
      <c r="T17" s="138"/>
      <c r="U17" s="139"/>
      <c r="V17" s="139"/>
      <c r="W17" s="139"/>
      <c r="X17" s="139"/>
      <c r="Y17" s="139"/>
      <c r="Z17" s="139"/>
      <c r="AA17" s="139">
        <v>22</v>
      </c>
      <c r="AB17" s="139">
        <v>7</v>
      </c>
      <c r="AC17" s="139">
        <v>7</v>
      </c>
      <c r="AD17" s="139"/>
      <c r="AE17" s="139">
        <v>7</v>
      </c>
      <c r="AF17" s="139"/>
      <c r="AG17" s="139">
        <v>7</v>
      </c>
      <c r="AH17" s="139">
        <v>15</v>
      </c>
      <c r="AI17" s="140"/>
      <c r="AJ17" s="141">
        <f t="shared" si="1"/>
        <v>65</v>
      </c>
      <c r="AK17" s="136"/>
      <c r="AM17" s="137" t="s">
        <v>159</v>
      </c>
      <c r="AN17" s="138"/>
      <c r="AO17" s="139"/>
      <c r="AP17" s="139"/>
      <c r="AQ17" s="139"/>
      <c r="AR17" s="139"/>
      <c r="AS17" s="139"/>
      <c r="AT17" s="139"/>
      <c r="AU17" s="139">
        <v>10</v>
      </c>
      <c r="AV17" s="139"/>
      <c r="AW17" s="139"/>
      <c r="AX17" s="139"/>
      <c r="AY17" s="139"/>
      <c r="AZ17" s="139"/>
      <c r="BA17" s="139"/>
      <c r="BB17" s="139"/>
      <c r="BC17" s="140"/>
      <c r="BD17" s="179">
        <f t="shared" si="2"/>
        <v>10</v>
      </c>
      <c r="BE17" s="136"/>
    </row>
    <row r="18" spans="1:57" x14ac:dyDescent="0.25">
      <c r="A18" s="137" t="s">
        <v>118</v>
      </c>
      <c r="B18" s="186"/>
      <c r="C18" s="187"/>
      <c r="D18" s="187"/>
      <c r="E18" s="187"/>
      <c r="F18" s="187"/>
      <c r="G18" s="187">
        <v>10</v>
      </c>
      <c r="H18" s="187"/>
      <c r="I18" s="187"/>
      <c r="J18" s="187"/>
      <c r="K18" s="187"/>
      <c r="L18" s="187"/>
      <c r="M18" s="187"/>
      <c r="N18" s="187"/>
      <c r="O18" s="188"/>
      <c r="P18" s="159">
        <f t="shared" si="0"/>
        <v>10</v>
      </c>
      <c r="S18" s="137" t="s">
        <v>71</v>
      </c>
      <c r="T18" s="138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>
        <v>7</v>
      </c>
      <c r="AG18" s="139"/>
      <c r="AH18" s="139"/>
      <c r="AI18" s="140"/>
      <c r="AJ18" s="141">
        <f t="shared" si="1"/>
        <v>7</v>
      </c>
      <c r="AK18" s="136"/>
      <c r="AM18" s="137" t="s">
        <v>55</v>
      </c>
      <c r="AN18" s="138"/>
      <c r="AO18" s="139"/>
      <c r="AP18" s="139"/>
      <c r="AQ18" s="139"/>
      <c r="AR18" s="139"/>
      <c r="AS18" s="139"/>
      <c r="AT18" s="139"/>
      <c r="AU18" s="139"/>
      <c r="AV18" s="139">
        <v>7</v>
      </c>
      <c r="AW18" s="139"/>
      <c r="AX18" s="139"/>
      <c r="AY18" s="139"/>
      <c r="AZ18" s="139"/>
      <c r="BA18" s="139"/>
      <c r="BB18" s="139"/>
      <c r="BC18" s="140"/>
      <c r="BD18" s="179">
        <f t="shared" si="2"/>
        <v>7</v>
      </c>
      <c r="BE18" s="136"/>
    </row>
    <row r="19" spans="1:57" x14ac:dyDescent="0.25">
      <c r="A19" s="137" t="s">
        <v>72</v>
      </c>
      <c r="B19" s="186"/>
      <c r="C19" s="187"/>
      <c r="D19" s="187"/>
      <c r="E19" s="187"/>
      <c r="F19" s="187"/>
      <c r="G19" s="187"/>
      <c r="H19" s="187">
        <v>10</v>
      </c>
      <c r="I19" s="187">
        <v>7</v>
      </c>
      <c r="J19" s="187"/>
      <c r="K19" s="187"/>
      <c r="L19" s="187">
        <v>7</v>
      </c>
      <c r="M19" s="187"/>
      <c r="N19" s="187"/>
      <c r="O19" s="188"/>
      <c r="P19" s="159">
        <f t="shared" si="0"/>
        <v>24</v>
      </c>
      <c r="S19" s="137" t="s">
        <v>141</v>
      </c>
      <c r="T19" s="138">
        <v>10</v>
      </c>
      <c r="U19" s="139"/>
      <c r="V19" s="139">
        <v>0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40"/>
      <c r="AJ19" s="141">
        <f t="shared" si="1"/>
        <v>10</v>
      </c>
      <c r="AK19" s="136"/>
      <c r="AM19" s="137" t="s">
        <v>147</v>
      </c>
      <c r="AN19" s="138">
        <v>10</v>
      </c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40"/>
      <c r="BD19" s="179">
        <f t="shared" si="2"/>
        <v>10</v>
      </c>
      <c r="BE19" s="136"/>
    </row>
    <row r="20" spans="1:57" x14ac:dyDescent="0.25">
      <c r="A20" s="137" t="s">
        <v>50</v>
      </c>
      <c r="B20" s="186">
        <v>7.5</v>
      </c>
      <c r="C20" s="187">
        <v>30</v>
      </c>
      <c r="D20" s="187">
        <v>10</v>
      </c>
      <c r="E20" s="187"/>
      <c r="F20" s="187"/>
      <c r="G20" s="187"/>
      <c r="H20" s="187"/>
      <c r="I20" s="187">
        <v>10</v>
      </c>
      <c r="J20" s="187">
        <v>25</v>
      </c>
      <c r="K20" s="187">
        <v>20</v>
      </c>
      <c r="L20" s="187">
        <v>15</v>
      </c>
      <c r="M20" s="187"/>
      <c r="N20" s="187">
        <v>15</v>
      </c>
      <c r="O20" s="188"/>
      <c r="P20" s="159">
        <f t="shared" si="0"/>
        <v>132.5</v>
      </c>
      <c r="S20" s="137" t="s">
        <v>81</v>
      </c>
      <c r="T20" s="138"/>
      <c r="U20" s="139">
        <v>20</v>
      </c>
      <c r="V20" s="139"/>
      <c r="W20" s="139"/>
      <c r="X20" s="139"/>
      <c r="Y20" s="139"/>
      <c r="Z20" s="139"/>
      <c r="AA20" s="139"/>
      <c r="AB20" s="139"/>
      <c r="AC20" s="139"/>
      <c r="AD20" s="139">
        <v>15</v>
      </c>
      <c r="AE20" s="139"/>
      <c r="AF20" s="139"/>
      <c r="AG20" s="139"/>
      <c r="AH20" s="139"/>
      <c r="AI20" s="140"/>
      <c r="AJ20" s="141">
        <f t="shared" si="1"/>
        <v>35</v>
      </c>
      <c r="AK20" s="136"/>
      <c r="AM20" s="137" t="s">
        <v>24</v>
      </c>
      <c r="AN20" s="138"/>
      <c r="AO20" s="139"/>
      <c r="AP20" s="139">
        <v>20</v>
      </c>
      <c r="AQ20" s="139"/>
      <c r="AR20" s="139"/>
      <c r="AS20" s="139"/>
      <c r="AT20" s="139"/>
      <c r="AU20" s="139"/>
      <c r="AV20" s="139"/>
      <c r="AW20" s="139"/>
      <c r="AX20" s="139"/>
      <c r="AY20" s="139">
        <v>10</v>
      </c>
      <c r="AZ20" s="139"/>
      <c r="BA20" s="139"/>
      <c r="BB20" s="139">
        <v>15</v>
      </c>
      <c r="BC20" s="140">
        <v>10</v>
      </c>
      <c r="BD20" s="179">
        <f t="shared" si="2"/>
        <v>55</v>
      </c>
      <c r="BE20" s="136"/>
    </row>
    <row r="21" spans="1:57" x14ac:dyDescent="0.25">
      <c r="A21" s="137" t="s">
        <v>129</v>
      </c>
      <c r="B21" s="186"/>
      <c r="C21" s="187"/>
      <c r="D21" s="187"/>
      <c r="E21" s="187">
        <v>20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8"/>
      <c r="P21" s="159">
        <f t="shared" si="0"/>
        <v>20</v>
      </c>
      <c r="S21" s="137" t="s">
        <v>139</v>
      </c>
      <c r="T21" s="138">
        <v>20</v>
      </c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40"/>
      <c r="AJ21" s="141">
        <f t="shared" si="1"/>
        <v>20</v>
      </c>
      <c r="AK21" s="136"/>
      <c r="AM21" s="137" t="s">
        <v>52</v>
      </c>
      <c r="AN21" s="138"/>
      <c r="AO21" s="139"/>
      <c r="AP21" s="139"/>
      <c r="AQ21" s="139"/>
      <c r="AR21" s="139"/>
      <c r="AS21" s="139"/>
      <c r="AT21" s="139"/>
      <c r="AU21" s="139"/>
      <c r="AV21" s="139">
        <v>17</v>
      </c>
      <c r="AW21" s="139"/>
      <c r="AX21" s="139"/>
      <c r="AY21" s="139">
        <v>7</v>
      </c>
      <c r="AZ21" s="139">
        <v>35</v>
      </c>
      <c r="BA21" s="139"/>
      <c r="BB21" s="139">
        <v>10</v>
      </c>
      <c r="BC21" s="140"/>
      <c r="BD21" s="179">
        <f t="shared" si="2"/>
        <v>69</v>
      </c>
      <c r="BE21" s="136">
        <v>4</v>
      </c>
    </row>
    <row r="22" spans="1:57" x14ac:dyDescent="0.25">
      <c r="A22" s="137" t="s">
        <v>128</v>
      </c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>
        <v>30</v>
      </c>
      <c r="M22" s="187"/>
      <c r="N22" s="187"/>
      <c r="O22" s="188"/>
      <c r="P22" s="159">
        <f t="shared" si="0"/>
        <v>30</v>
      </c>
      <c r="S22" s="137" t="s">
        <v>62</v>
      </c>
      <c r="T22" s="138"/>
      <c r="U22" s="139"/>
      <c r="V22" s="139"/>
      <c r="W22" s="139"/>
      <c r="X22" s="139">
        <v>20</v>
      </c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40"/>
      <c r="AJ22" s="141">
        <f t="shared" si="1"/>
        <v>20</v>
      </c>
      <c r="AK22" s="136"/>
      <c r="AM22" s="137" t="s">
        <v>88</v>
      </c>
      <c r="AN22" s="138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>
        <v>7</v>
      </c>
      <c r="BD22" s="179">
        <f t="shared" si="2"/>
        <v>7</v>
      </c>
      <c r="BE22" s="136"/>
    </row>
    <row r="23" spans="1:57" x14ac:dyDescent="0.25">
      <c r="A23" s="137" t="s">
        <v>135</v>
      </c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>
        <v>7</v>
      </c>
      <c r="N23" s="187"/>
      <c r="O23" s="188"/>
      <c r="P23" s="159">
        <f t="shared" si="0"/>
        <v>7</v>
      </c>
      <c r="Q23" s="1"/>
      <c r="S23" s="137" t="s">
        <v>25</v>
      </c>
      <c r="T23" s="138"/>
      <c r="U23" s="139">
        <v>15</v>
      </c>
      <c r="V23" s="139">
        <v>20</v>
      </c>
      <c r="W23" s="139">
        <v>7</v>
      </c>
      <c r="X23" s="139"/>
      <c r="Y23" s="139"/>
      <c r="Z23" s="139"/>
      <c r="AA23" s="139"/>
      <c r="AB23" s="139"/>
      <c r="AC23" s="139"/>
      <c r="AD23" s="139"/>
      <c r="AE23" s="139"/>
      <c r="AF23" s="139">
        <v>10</v>
      </c>
      <c r="AG23" s="139"/>
      <c r="AH23" s="139"/>
      <c r="AI23" s="140">
        <v>10</v>
      </c>
      <c r="AJ23" s="141">
        <f t="shared" si="1"/>
        <v>62</v>
      </c>
      <c r="AK23" s="136"/>
      <c r="AM23" s="137" t="s">
        <v>54</v>
      </c>
      <c r="AN23" s="138"/>
      <c r="AO23" s="139"/>
      <c r="AP23" s="139"/>
      <c r="AQ23" s="139">
        <v>10</v>
      </c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40"/>
      <c r="BD23" s="179">
        <f t="shared" si="2"/>
        <v>10</v>
      </c>
      <c r="BE23" s="136"/>
    </row>
    <row r="24" spans="1:57" x14ac:dyDescent="0.25">
      <c r="A24" s="137" t="s">
        <v>68</v>
      </c>
      <c r="B24" s="186"/>
      <c r="C24" s="187"/>
      <c r="D24" s="187"/>
      <c r="E24" s="187"/>
      <c r="F24" s="187"/>
      <c r="G24" s="187"/>
      <c r="H24" s="187"/>
      <c r="I24" s="187">
        <v>15</v>
      </c>
      <c r="J24" s="187">
        <v>10</v>
      </c>
      <c r="K24" s="187"/>
      <c r="L24" s="187">
        <v>7</v>
      </c>
      <c r="M24" s="187"/>
      <c r="N24" s="187"/>
      <c r="O24" s="188"/>
      <c r="P24" s="159">
        <f t="shared" si="0"/>
        <v>32</v>
      </c>
      <c r="Q24" s="1"/>
      <c r="S24" s="137" t="s">
        <v>142</v>
      </c>
      <c r="T24" s="138"/>
      <c r="U24" s="139">
        <v>10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40"/>
      <c r="AJ24" s="141">
        <f t="shared" si="1"/>
        <v>10</v>
      </c>
      <c r="AK24" s="136"/>
      <c r="AM24" s="137" t="s">
        <v>160</v>
      </c>
      <c r="AN24" s="138"/>
      <c r="AO24" s="139"/>
      <c r="AP24" s="139">
        <v>10</v>
      </c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40"/>
      <c r="BD24" s="179">
        <f t="shared" si="2"/>
        <v>10</v>
      </c>
      <c r="BE24" s="136"/>
    </row>
    <row r="25" spans="1:57" ht="15.75" thickBot="1" x14ac:dyDescent="0.3">
      <c r="A25" s="142" t="s">
        <v>102</v>
      </c>
      <c r="B25" s="192">
        <v>10</v>
      </c>
      <c r="C25" s="193"/>
      <c r="D25" s="193">
        <v>10</v>
      </c>
      <c r="E25" s="193"/>
      <c r="F25" s="193"/>
      <c r="G25" s="193"/>
      <c r="H25" s="193"/>
      <c r="I25" s="193">
        <v>20</v>
      </c>
      <c r="J25" s="193">
        <v>20</v>
      </c>
      <c r="K25" s="193"/>
      <c r="L25" s="193"/>
      <c r="M25" s="193">
        <v>20</v>
      </c>
      <c r="N25" s="193"/>
      <c r="O25" s="194"/>
      <c r="P25" s="167">
        <f t="shared" si="0"/>
        <v>80</v>
      </c>
      <c r="Q25" s="1"/>
      <c r="S25" s="137" t="s">
        <v>138</v>
      </c>
      <c r="T25" s="138"/>
      <c r="U25" s="139"/>
      <c r="V25" s="139"/>
      <c r="W25" s="139">
        <v>7</v>
      </c>
      <c r="X25" s="139">
        <v>15</v>
      </c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40"/>
      <c r="AJ25" s="141">
        <f t="shared" si="1"/>
        <v>22</v>
      </c>
      <c r="AK25" s="136"/>
      <c r="AM25" s="137" t="s">
        <v>25</v>
      </c>
      <c r="AN25" s="138"/>
      <c r="AO25" s="139"/>
      <c r="AP25" s="139"/>
      <c r="AQ25" s="139"/>
      <c r="AR25" s="139"/>
      <c r="AS25" s="139"/>
      <c r="AT25" s="139"/>
      <c r="AU25" s="139">
        <v>30</v>
      </c>
      <c r="AV25" s="139"/>
      <c r="AW25" s="139"/>
      <c r="AX25" s="139">
        <v>22</v>
      </c>
      <c r="AY25" s="139"/>
      <c r="AZ25" s="139"/>
      <c r="BA25" s="139"/>
      <c r="BB25" s="139"/>
      <c r="BC25" s="140"/>
      <c r="BD25" s="179">
        <f t="shared" si="2"/>
        <v>52</v>
      </c>
      <c r="BE25" s="136"/>
    </row>
    <row r="26" spans="1:57" x14ac:dyDescent="0.25">
      <c r="S26" s="137" t="s">
        <v>72</v>
      </c>
      <c r="T26" s="138"/>
      <c r="U26" s="139"/>
      <c r="V26" s="139"/>
      <c r="W26" s="139"/>
      <c r="X26" s="139"/>
      <c r="Y26" s="139"/>
      <c r="Z26" s="139"/>
      <c r="AA26" s="139"/>
      <c r="AB26" s="139"/>
      <c r="AC26" s="139"/>
      <c r="AD26" s="139">
        <v>7</v>
      </c>
      <c r="AE26" s="139"/>
      <c r="AF26" s="139"/>
      <c r="AG26" s="139"/>
      <c r="AH26" s="139"/>
      <c r="AI26" s="140"/>
      <c r="AJ26" s="141">
        <f t="shared" si="1"/>
        <v>7</v>
      </c>
      <c r="AK26" s="136"/>
      <c r="AM26" s="137" t="s">
        <v>161</v>
      </c>
      <c r="AN26" s="138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40">
        <v>10</v>
      </c>
      <c r="BD26" s="179">
        <f t="shared" si="2"/>
        <v>10</v>
      </c>
      <c r="BE26" s="136"/>
    </row>
    <row r="27" spans="1:57" x14ac:dyDescent="0.25">
      <c r="S27" s="137" t="s">
        <v>50</v>
      </c>
      <c r="T27" s="138"/>
      <c r="U27" s="139">
        <v>7</v>
      </c>
      <c r="V27" s="139">
        <v>15</v>
      </c>
      <c r="W27" s="139">
        <v>25</v>
      </c>
      <c r="X27" s="139">
        <v>0</v>
      </c>
      <c r="Y27" s="139">
        <v>20</v>
      </c>
      <c r="Z27" s="139"/>
      <c r="AA27" s="139"/>
      <c r="AB27" s="139">
        <v>25</v>
      </c>
      <c r="AC27" s="139"/>
      <c r="AD27" s="139"/>
      <c r="AE27" s="139"/>
      <c r="AF27" s="139">
        <v>30</v>
      </c>
      <c r="AG27" s="139">
        <v>17</v>
      </c>
      <c r="AH27" s="139"/>
      <c r="AI27" s="140"/>
      <c r="AJ27" s="141">
        <f t="shared" si="1"/>
        <v>139</v>
      </c>
      <c r="AK27" s="136"/>
      <c r="AM27" s="137" t="s">
        <v>72</v>
      </c>
      <c r="AN27" s="138">
        <v>15</v>
      </c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40"/>
      <c r="BD27" s="179">
        <f t="shared" si="2"/>
        <v>15</v>
      </c>
      <c r="BE27" s="136"/>
    </row>
    <row r="28" spans="1:57" x14ac:dyDescent="0.25">
      <c r="S28" s="137" t="s">
        <v>135</v>
      </c>
      <c r="T28" s="138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v>15</v>
      </c>
      <c r="AH28" s="139"/>
      <c r="AI28" s="140"/>
      <c r="AJ28" s="141">
        <f t="shared" si="1"/>
        <v>15</v>
      </c>
      <c r="AK28" s="136"/>
      <c r="AM28" s="137" t="s">
        <v>152</v>
      </c>
      <c r="AN28" s="138"/>
      <c r="AO28" s="139"/>
      <c r="AP28" s="139">
        <v>10</v>
      </c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40"/>
      <c r="BD28" s="179">
        <f t="shared" si="2"/>
        <v>10</v>
      </c>
      <c r="BE28" s="136"/>
    </row>
    <row r="29" spans="1:57" x14ac:dyDescent="0.25">
      <c r="S29" s="137" t="s">
        <v>60</v>
      </c>
      <c r="T29" s="138"/>
      <c r="U29" s="139"/>
      <c r="V29" s="139"/>
      <c r="W29" s="139"/>
      <c r="X29" s="139"/>
      <c r="Y29" s="139">
        <v>10</v>
      </c>
      <c r="Z29" s="139">
        <v>14</v>
      </c>
      <c r="AA29" s="139"/>
      <c r="AB29" s="139"/>
      <c r="AC29" s="139"/>
      <c r="AD29" s="139"/>
      <c r="AE29" s="139">
        <v>10</v>
      </c>
      <c r="AF29" s="139"/>
      <c r="AG29" s="139">
        <v>10</v>
      </c>
      <c r="AH29" s="139">
        <v>20</v>
      </c>
      <c r="AI29" s="140"/>
      <c r="AJ29" s="141">
        <f t="shared" si="1"/>
        <v>64</v>
      </c>
      <c r="AK29" s="136"/>
      <c r="AM29" s="137" t="s">
        <v>50</v>
      </c>
      <c r="AN29" s="138"/>
      <c r="AO29" s="139">
        <v>20</v>
      </c>
      <c r="AP29" s="139">
        <v>7</v>
      </c>
      <c r="AQ29" s="139">
        <v>10</v>
      </c>
      <c r="AR29" s="139">
        <v>10</v>
      </c>
      <c r="AS29" s="139">
        <v>25</v>
      </c>
      <c r="AT29" s="139">
        <v>10</v>
      </c>
      <c r="AU29" s="139"/>
      <c r="AV29" s="139">
        <v>20</v>
      </c>
      <c r="AW29" s="139">
        <v>25</v>
      </c>
      <c r="AX29" s="139">
        <v>30</v>
      </c>
      <c r="AY29" s="139">
        <v>27</v>
      </c>
      <c r="AZ29" s="139">
        <v>17</v>
      </c>
      <c r="BA29" s="139">
        <v>7</v>
      </c>
      <c r="BB29" s="139"/>
      <c r="BC29" s="140"/>
      <c r="BD29" s="179">
        <f t="shared" si="2"/>
        <v>208</v>
      </c>
      <c r="BE29" s="136">
        <v>1</v>
      </c>
    </row>
    <row r="30" spans="1:57" x14ac:dyDescent="0.25">
      <c r="S30" s="137" t="s">
        <v>137</v>
      </c>
      <c r="T30" s="138"/>
      <c r="U30" s="139"/>
      <c r="V30" s="139"/>
      <c r="W30" s="139"/>
      <c r="X30" s="139"/>
      <c r="Y30" s="139"/>
      <c r="Z30" s="139">
        <v>10</v>
      </c>
      <c r="AA30" s="139">
        <v>20</v>
      </c>
      <c r="AB30" s="139"/>
      <c r="AC30" s="139"/>
      <c r="AD30" s="139"/>
      <c r="AE30" s="139"/>
      <c r="AF30" s="139"/>
      <c r="AG30" s="139"/>
      <c r="AH30" s="139"/>
      <c r="AI30" s="140"/>
      <c r="AJ30" s="141">
        <f t="shared" si="1"/>
        <v>30</v>
      </c>
      <c r="AK30" s="136"/>
      <c r="AM30" s="137" t="s">
        <v>128</v>
      </c>
      <c r="AN30" s="138"/>
      <c r="AO30" s="139"/>
      <c r="AP30" s="139"/>
      <c r="AQ30" s="139"/>
      <c r="AR30" s="139"/>
      <c r="AS30" s="139"/>
      <c r="AT30" s="139"/>
      <c r="AU30" s="139"/>
      <c r="AV30" s="139"/>
      <c r="AW30" s="139">
        <v>10</v>
      </c>
      <c r="AX30" s="139"/>
      <c r="AY30" s="139"/>
      <c r="AZ30" s="139"/>
      <c r="BA30" s="139">
        <v>27</v>
      </c>
      <c r="BB30" s="139"/>
      <c r="BC30" s="140"/>
      <c r="BD30" s="179">
        <f t="shared" si="2"/>
        <v>37</v>
      </c>
      <c r="BE30" s="136"/>
    </row>
    <row r="31" spans="1:57" x14ac:dyDescent="0.25">
      <c r="S31" s="137" t="s">
        <v>68</v>
      </c>
      <c r="T31" s="138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40">
        <v>7</v>
      </c>
      <c r="AJ31" s="141">
        <f t="shared" si="1"/>
        <v>7</v>
      </c>
      <c r="AK31" s="136"/>
      <c r="AM31" s="137" t="s">
        <v>135</v>
      </c>
      <c r="AN31" s="138"/>
      <c r="AO31" s="139">
        <v>20</v>
      </c>
      <c r="AP31" s="139">
        <v>15</v>
      </c>
      <c r="AQ31" s="139"/>
      <c r="AR31" s="139"/>
      <c r="AS31" s="139">
        <v>20</v>
      </c>
      <c r="AT31" s="139">
        <v>20</v>
      </c>
      <c r="AU31" s="139"/>
      <c r="AV31" s="139"/>
      <c r="AW31" s="139"/>
      <c r="AX31" s="139"/>
      <c r="AY31" s="139"/>
      <c r="AZ31" s="139"/>
      <c r="BA31" s="139">
        <v>15</v>
      </c>
      <c r="BB31" s="139">
        <v>20</v>
      </c>
      <c r="BC31" s="140"/>
      <c r="BD31" s="179">
        <f t="shared" si="2"/>
        <v>110</v>
      </c>
      <c r="BE31" s="136">
        <v>2</v>
      </c>
    </row>
    <row r="32" spans="1:57" ht="15.75" thickBot="1" x14ac:dyDescent="0.3">
      <c r="S32" s="142" t="s">
        <v>143</v>
      </c>
      <c r="T32" s="143">
        <v>10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5"/>
      <c r="AJ32" s="146">
        <f t="shared" si="1"/>
        <v>10</v>
      </c>
      <c r="AK32" s="136"/>
      <c r="AM32" s="137" t="s">
        <v>68</v>
      </c>
      <c r="AN32" s="138"/>
      <c r="AO32" s="139"/>
      <c r="AP32" s="139"/>
      <c r="AQ32" s="139"/>
      <c r="AR32" s="139"/>
      <c r="AS32" s="139"/>
      <c r="AT32" s="139"/>
      <c r="AU32" s="139">
        <v>15</v>
      </c>
      <c r="AV32" s="139"/>
      <c r="AW32" s="139"/>
      <c r="AX32" s="139"/>
      <c r="AY32" s="139"/>
      <c r="AZ32" s="139"/>
      <c r="BA32" s="139">
        <v>10</v>
      </c>
      <c r="BB32" s="139"/>
      <c r="BC32" s="140"/>
      <c r="BD32" s="179">
        <f t="shared" si="2"/>
        <v>25</v>
      </c>
      <c r="BE32" s="136"/>
    </row>
    <row r="33" spans="19:57" x14ac:dyDescent="0.25">
      <c r="AM33" s="137" t="s">
        <v>119</v>
      </c>
      <c r="AN33" s="138"/>
      <c r="AO33" s="139"/>
      <c r="AP33" s="139"/>
      <c r="AQ33" s="139">
        <v>20</v>
      </c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40"/>
      <c r="BD33" s="179">
        <f t="shared" si="2"/>
        <v>20</v>
      </c>
      <c r="BE33" s="136"/>
    </row>
    <row r="34" spans="19:57" ht="15.75" thickBot="1" x14ac:dyDescent="0.3">
      <c r="AM34" s="137" t="s">
        <v>120</v>
      </c>
      <c r="AN34" s="138">
        <v>7</v>
      </c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>
        <v>7</v>
      </c>
      <c r="BC34" s="140"/>
      <c r="BD34" s="179">
        <f t="shared" si="2"/>
        <v>14</v>
      </c>
      <c r="BE34" s="136"/>
    </row>
    <row r="35" spans="19:57" ht="15.75" thickBot="1" x14ac:dyDescent="0.3">
      <c r="S35" s="195" t="s">
        <v>154</v>
      </c>
      <c r="T35" s="126">
        <v>37</v>
      </c>
      <c r="U35" s="127">
        <v>40</v>
      </c>
      <c r="V35" s="127">
        <v>44</v>
      </c>
      <c r="W35" s="127">
        <v>48</v>
      </c>
      <c r="X35" s="127">
        <v>52</v>
      </c>
      <c r="Y35" s="127">
        <v>57</v>
      </c>
      <c r="Z35" s="128" t="s">
        <v>74</v>
      </c>
      <c r="AA35" s="126">
        <v>35</v>
      </c>
      <c r="AB35" s="127">
        <v>38</v>
      </c>
      <c r="AC35" s="127">
        <v>42</v>
      </c>
      <c r="AD35" s="127">
        <v>46</v>
      </c>
      <c r="AE35" s="127">
        <v>50</v>
      </c>
      <c r="AF35" s="127">
        <v>55</v>
      </c>
      <c r="AG35" s="127">
        <v>60</v>
      </c>
      <c r="AH35" s="127">
        <v>66</v>
      </c>
      <c r="AI35" s="129" t="s">
        <v>75</v>
      </c>
      <c r="AJ35" s="130" t="s">
        <v>0</v>
      </c>
      <c r="AK35" s="196"/>
      <c r="AM35" s="142" t="s">
        <v>162</v>
      </c>
      <c r="AN35" s="138"/>
      <c r="AO35" s="139"/>
      <c r="AP35" s="139"/>
      <c r="AQ35" s="139"/>
      <c r="AR35" s="139">
        <v>7</v>
      </c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40">
        <v>20</v>
      </c>
      <c r="BD35" s="179">
        <f t="shared" si="2"/>
        <v>27</v>
      </c>
      <c r="BE35" s="136"/>
    </row>
    <row r="36" spans="19:57" x14ac:dyDescent="0.25">
      <c r="S36" s="131" t="s">
        <v>51</v>
      </c>
      <c r="T36" s="132"/>
      <c r="U36" s="133"/>
      <c r="V36" s="133"/>
      <c r="W36" s="133"/>
      <c r="X36" s="133">
        <v>10</v>
      </c>
      <c r="Y36" s="133"/>
      <c r="Z36" s="133"/>
      <c r="AA36" s="133"/>
      <c r="AB36" s="133"/>
      <c r="AC36" s="133">
        <v>20</v>
      </c>
      <c r="AD36" s="133">
        <v>7</v>
      </c>
      <c r="AE36" s="133">
        <v>10</v>
      </c>
      <c r="AF36" s="133"/>
      <c r="AG36" s="133">
        <v>15</v>
      </c>
      <c r="AH36" s="133"/>
      <c r="AI36" s="134">
        <v>7</v>
      </c>
      <c r="AJ36" s="135">
        <f t="shared" ref="AJ36:AJ70" si="3">SUM(T36:AI36)</f>
        <v>69</v>
      </c>
      <c r="AK36" s="136">
        <v>4</v>
      </c>
    </row>
    <row r="37" spans="19:57" x14ac:dyDescent="0.25">
      <c r="S37" s="137" t="s">
        <v>130</v>
      </c>
      <c r="T37" s="138"/>
      <c r="U37" s="139"/>
      <c r="V37" s="139"/>
      <c r="W37" s="139"/>
      <c r="X37" s="139"/>
      <c r="Y37" s="139"/>
      <c r="Z37" s="139"/>
      <c r="AA37" s="139"/>
      <c r="AB37" s="139">
        <v>10</v>
      </c>
      <c r="AC37" s="139"/>
      <c r="AD37" s="139"/>
      <c r="AE37" s="139"/>
      <c r="AF37" s="139"/>
      <c r="AG37" s="139"/>
      <c r="AH37" s="139"/>
      <c r="AI37" s="140">
        <v>10</v>
      </c>
      <c r="AJ37" s="141">
        <f t="shared" si="3"/>
        <v>20</v>
      </c>
      <c r="AK37" s="136"/>
    </row>
    <row r="38" spans="19:57" x14ac:dyDescent="0.25">
      <c r="S38" s="137" t="s">
        <v>59</v>
      </c>
      <c r="T38" s="138"/>
      <c r="U38" s="139"/>
      <c r="V38" s="139"/>
      <c r="W38" s="139"/>
      <c r="X38" s="139"/>
      <c r="Y38" s="139"/>
      <c r="Z38" s="139"/>
      <c r="AA38" s="139"/>
      <c r="AB38" s="139"/>
      <c r="AC38" s="139">
        <v>10</v>
      </c>
      <c r="AD38" s="139"/>
      <c r="AE38" s="139"/>
      <c r="AF38" s="139"/>
      <c r="AG38" s="139">
        <v>7</v>
      </c>
      <c r="AH38" s="139"/>
      <c r="AI38" s="140"/>
      <c r="AJ38" s="141">
        <f t="shared" si="3"/>
        <v>17</v>
      </c>
      <c r="AK38" s="136"/>
    </row>
    <row r="39" spans="19:57" x14ac:dyDescent="0.25">
      <c r="S39" s="137" t="s">
        <v>63</v>
      </c>
      <c r="T39" s="138">
        <v>10</v>
      </c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40"/>
      <c r="AJ39" s="141">
        <f t="shared" si="3"/>
        <v>10</v>
      </c>
      <c r="AK39" s="136"/>
    </row>
    <row r="40" spans="19:57" x14ac:dyDescent="0.25">
      <c r="S40" s="137" t="s">
        <v>131</v>
      </c>
      <c r="T40" s="138"/>
      <c r="U40" s="139"/>
      <c r="V40" s="139"/>
      <c r="W40" s="139"/>
      <c r="X40" s="139"/>
      <c r="Y40" s="139">
        <v>7</v>
      </c>
      <c r="Z40" s="139"/>
      <c r="AA40" s="139"/>
      <c r="AB40" s="139"/>
      <c r="AC40" s="139"/>
      <c r="AD40" s="139"/>
      <c r="AE40" s="139"/>
      <c r="AF40" s="139"/>
      <c r="AG40" s="139"/>
      <c r="AH40" s="139"/>
      <c r="AI40" s="140"/>
      <c r="AJ40" s="141">
        <f t="shared" si="3"/>
        <v>7</v>
      </c>
      <c r="AK40" s="136"/>
    </row>
    <row r="41" spans="19:57" x14ac:dyDescent="0.25">
      <c r="S41" s="137" t="s">
        <v>1</v>
      </c>
      <c r="T41" s="138"/>
      <c r="U41" s="139">
        <v>10</v>
      </c>
      <c r="V41" s="139"/>
      <c r="W41" s="139"/>
      <c r="X41" s="139">
        <v>7</v>
      </c>
      <c r="Y41" s="139"/>
      <c r="Z41" s="139"/>
      <c r="AA41" s="139"/>
      <c r="AB41" s="139">
        <v>7</v>
      </c>
      <c r="AC41" s="139"/>
      <c r="AD41" s="139"/>
      <c r="AE41" s="139">
        <v>7</v>
      </c>
      <c r="AF41" s="139"/>
      <c r="AG41" s="139"/>
      <c r="AH41" s="139">
        <v>17</v>
      </c>
      <c r="AI41" s="140"/>
      <c r="AJ41" s="141">
        <f t="shared" si="3"/>
        <v>48</v>
      </c>
      <c r="AK41" s="136"/>
    </row>
    <row r="42" spans="19:57" x14ac:dyDescent="0.25">
      <c r="S42" s="137" t="s">
        <v>73</v>
      </c>
      <c r="T42" s="138">
        <v>20</v>
      </c>
      <c r="U42" s="139">
        <v>7</v>
      </c>
      <c r="V42" s="139"/>
      <c r="W42" s="139"/>
      <c r="X42" s="139"/>
      <c r="Y42" s="139"/>
      <c r="Z42" s="139"/>
      <c r="AA42" s="139">
        <v>10</v>
      </c>
      <c r="AB42" s="139"/>
      <c r="AC42" s="139"/>
      <c r="AD42" s="139"/>
      <c r="AE42" s="139"/>
      <c r="AF42" s="139"/>
      <c r="AG42" s="139"/>
      <c r="AH42" s="139"/>
      <c r="AI42" s="140"/>
      <c r="AJ42" s="141">
        <f t="shared" si="3"/>
        <v>37</v>
      </c>
      <c r="AK42" s="136"/>
    </row>
    <row r="43" spans="19:57" x14ac:dyDescent="0.25">
      <c r="S43" s="137" t="s">
        <v>26</v>
      </c>
      <c r="T43" s="138"/>
      <c r="U43" s="139"/>
      <c r="V43" s="139">
        <v>7</v>
      </c>
      <c r="W43" s="139"/>
      <c r="X43" s="139"/>
      <c r="Y43" s="139"/>
      <c r="Z43" s="139"/>
      <c r="AA43" s="139"/>
      <c r="AB43" s="139">
        <v>7</v>
      </c>
      <c r="AC43" s="139"/>
      <c r="AD43" s="139"/>
      <c r="AE43" s="139"/>
      <c r="AF43" s="139"/>
      <c r="AG43" s="139"/>
      <c r="AH43" s="139"/>
      <c r="AI43" s="140"/>
      <c r="AJ43" s="141">
        <f t="shared" si="3"/>
        <v>14</v>
      </c>
      <c r="AK43" s="136"/>
    </row>
    <row r="44" spans="19:57" x14ac:dyDescent="0.25">
      <c r="S44" s="137" t="s">
        <v>21</v>
      </c>
      <c r="T44" s="138"/>
      <c r="U44" s="139"/>
      <c r="V44" s="139"/>
      <c r="W44" s="139"/>
      <c r="X44" s="139"/>
      <c r="Y44" s="139">
        <v>20</v>
      </c>
      <c r="Z44" s="139"/>
      <c r="AA44" s="139"/>
      <c r="AB44" s="139"/>
      <c r="AC44" s="139"/>
      <c r="AD44" s="139"/>
      <c r="AE44" s="139">
        <v>15</v>
      </c>
      <c r="AF44" s="139"/>
      <c r="AG44" s="139"/>
      <c r="AH44" s="139"/>
      <c r="AI44" s="140"/>
      <c r="AJ44" s="141">
        <f t="shared" si="3"/>
        <v>35</v>
      </c>
      <c r="AK44" s="136"/>
    </row>
    <row r="45" spans="19:57" x14ac:dyDescent="0.25">
      <c r="S45" s="137" t="s">
        <v>117</v>
      </c>
      <c r="T45" s="138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>
        <v>20</v>
      </c>
      <c r="AG45" s="139"/>
      <c r="AH45" s="139">
        <v>20</v>
      </c>
      <c r="AI45" s="140"/>
      <c r="AJ45" s="141">
        <f t="shared" si="3"/>
        <v>40</v>
      </c>
      <c r="AK45" s="136"/>
    </row>
    <row r="46" spans="19:57" x14ac:dyDescent="0.25">
      <c r="S46" s="137" t="s">
        <v>22</v>
      </c>
      <c r="T46" s="138"/>
      <c r="U46" s="139"/>
      <c r="V46" s="139"/>
      <c r="W46" s="139">
        <v>10</v>
      </c>
      <c r="X46" s="139"/>
      <c r="Y46" s="139"/>
      <c r="Z46" s="139">
        <v>15</v>
      </c>
      <c r="AA46" s="139"/>
      <c r="AB46" s="139"/>
      <c r="AC46" s="139"/>
      <c r="AD46" s="139"/>
      <c r="AE46" s="139"/>
      <c r="AF46" s="139"/>
      <c r="AG46" s="139"/>
      <c r="AH46" s="139"/>
      <c r="AI46" s="140"/>
      <c r="AJ46" s="141">
        <f t="shared" si="3"/>
        <v>25</v>
      </c>
      <c r="AK46" s="136"/>
    </row>
    <row r="47" spans="19:57" x14ac:dyDescent="0.25">
      <c r="S47" s="137" t="s">
        <v>23</v>
      </c>
      <c r="T47" s="138"/>
      <c r="U47" s="139"/>
      <c r="V47" s="139"/>
      <c r="W47" s="139"/>
      <c r="X47" s="139"/>
      <c r="Y47" s="139"/>
      <c r="Z47" s="139"/>
      <c r="AA47" s="139"/>
      <c r="AB47" s="139">
        <v>10</v>
      </c>
      <c r="AC47" s="139"/>
      <c r="AD47" s="139"/>
      <c r="AE47" s="139"/>
      <c r="AF47" s="139">
        <v>10</v>
      </c>
      <c r="AG47" s="139"/>
      <c r="AH47" s="139"/>
      <c r="AI47" s="140"/>
      <c r="AJ47" s="141">
        <f t="shared" si="3"/>
        <v>20</v>
      </c>
      <c r="AK47" s="136"/>
    </row>
    <row r="48" spans="19:57" x14ac:dyDescent="0.25">
      <c r="S48" s="137" t="s">
        <v>92</v>
      </c>
      <c r="T48" s="138"/>
      <c r="U48" s="139"/>
      <c r="V48" s="139"/>
      <c r="W48" s="139"/>
      <c r="X48" s="139"/>
      <c r="Y48" s="139"/>
      <c r="Z48" s="139">
        <v>10</v>
      </c>
      <c r="AA48" s="139"/>
      <c r="AB48" s="139"/>
      <c r="AC48" s="139"/>
      <c r="AD48" s="139"/>
      <c r="AE48" s="139">
        <v>7</v>
      </c>
      <c r="AF48" s="139"/>
      <c r="AG48" s="139"/>
      <c r="AH48" s="139"/>
      <c r="AI48" s="140"/>
      <c r="AJ48" s="141">
        <f t="shared" si="3"/>
        <v>17</v>
      </c>
      <c r="AK48" s="136"/>
    </row>
    <row r="49" spans="19:37" x14ac:dyDescent="0.25">
      <c r="S49" s="137" t="s">
        <v>65</v>
      </c>
      <c r="T49" s="138"/>
      <c r="U49" s="139"/>
      <c r="V49" s="139"/>
      <c r="W49" s="139"/>
      <c r="X49" s="139"/>
      <c r="Y49" s="139"/>
      <c r="Z49" s="139">
        <v>7</v>
      </c>
      <c r="AA49" s="139"/>
      <c r="AB49" s="139"/>
      <c r="AC49" s="139"/>
      <c r="AD49" s="139"/>
      <c r="AE49" s="139"/>
      <c r="AF49" s="139"/>
      <c r="AG49" s="139">
        <v>10</v>
      </c>
      <c r="AH49" s="139"/>
      <c r="AI49" s="140">
        <v>15</v>
      </c>
      <c r="AJ49" s="141">
        <f t="shared" si="3"/>
        <v>32</v>
      </c>
      <c r="AK49" s="136"/>
    </row>
    <row r="50" spans="19:37" x14ac:dyDescent="0.25">
      <c r="S50" s="137" t="s">
        <v>55</v>
      </c>
      <c r="T50" s="138"/>
      <c r="U50" s="139">
        <v>15</v>
      </c>
      <c r="V50" s="139">
        <v>10</v>
      </c>
      <c r="W50" s="139">
        <v>17</v>
      </c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40"/>
      <c r="AJ50" s="141">
        <f t="shared" si="3"/>
        <v>42</v>
      </c>
      <c r="AK50" s="136"/>
    </row>
    <row r="51" spans="19:37" x14ac:dyDescent="0.25">
      <c r="S51" s="137" t="s">
        <v>147</v>
      </c>
      <c r="T51" s="138"/>
      <c r="U51" s="139"/>
      <c r="V51" s="139">
        <v>7</v>
      </c>
      <c r="W51" s="139"/>
      <c r="X51" s="139"/>
      <c r="Y51" s="139"/>
      <c r="Z51" s="139"/>
      <c r="AA51" s="139"/>
      <c r="AB51" s="139"/>
      <c r="AC51" s="139"/>
      <c r="AD51" s="139">
        <v>7</v>
      </c>
      <c r="AE51" s="139"/>
      <c r="AF51" s="139"/>
      <c r="AG51" s="139"/>
      <c r="AH51" s="139"/>
      <c r="AI51" s="140"/>
      <c r="AJ51" s="141">
        <f t="shared" si="3"/>
        <v>14</v>
      </c>
      <c r="AK51" s="136"/>
    </row>
    <row r="52" spans="19:37" x14ac:dyDescent="0.25">
      <c r="S52" s="137" t="s">
        <v>24</v>
      </c>
      <c r="T52" s="138"/>
      <c r="U52" s="139"/>
      <c r="V52" s="139">
        <v>10</v>
      </c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40"/>
      <c r="AJ52" s="141">
        <f t="shared" si="3"/>
        <v>10</v>
      </c>
      <c r="AK52" s="136"/>
    </row>
    <row r="53" spans="19:37" x14ac:dyDescent="0.25">
      <c r="S53" s="137" t="s">
        <v>66</v>
      </c>
      <c r="T53" s="138"/>
      <c r="U53" s="139">
        <v>7</v>
      </c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40"/>
      <c r="AJ53" s="141">
        <f t="shared" si="3"/>
        <v>7</v>
      </c>
      <c r="AK53" s="136"/>
    </row>
    <row r="54" spans="19:37" x14ac:dyDescent="0.25">
      <c r="S54" s="137" t="s">
        <v>148</v>
      </c>
      <c r="T54" s="138"/>
      <c r="U54" s="139">
        <v>10</v>
      </c>
      <c r="V54" s="139">
        <v>20</v>
      </c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40"/>
      <c r="AJ54" s="141">
        <f t="shared" si="3"/>
        <v>30</v>
      </c>
      <c r="AK54" s="136"/>
    </row>
    <row r="55" spans="19:37" x14ac:dyDescent="0.25">
      <c r="S55" s="137" t="s">
        <v>52</v>
      </c>
      <c r="T55" s="138"/>
      <c r="U55" s="139"/>
      <c r="V55" s="139"/>
      <c r="W55" s="139"/>
      <c r="X55" s="139"/>
      <c r="Y55" s="139">
        <v>10</v>
      </c>
      <c r="Z55" s="139"/>
      <c r="AA55" s="139">
        <v>25</v>
      </c>
      <c r="AB55" s="139">
        <v>15</v>
      </c>
      <c r="AC55" s="139"/>
      <c r="AD55" s="139"/>
      <c r="AE55" s="139">
        <v>20</v>
      </c>
      <c r="AF55" s="139"/>
      <c r="AG55" s="139"/>
      <c r="AH55" s="139"/>
      <c r="AI55" s="140"/>
      <c r="AJ55" s="141">
        <f t="shared" si="3"/>
        <v>70</v>
      </c>
      <c r="AK55" s="136">
        <v>3</v>
      </c>
    </row>
    <row r="56" spans="19:37" x14ac:dyDescent="0.25">
      <c r="S56" s="137" t="s">
        <v>88</v>
      </c>
      <c r="T56" s="138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v>7</v>
      </c>
      <c r="AH56" s="139"/>
      <c r="AI56" s="140"/>
      <c r="AJ56" s="141">
        <f t="shared" si="3"/>
        <v>7</v>
      </c>
      <c r="AK56" s="136"/>
    </row>
    <row r="57" spans="19:37" x14ac:dyDescent="0.25">
      <c r="S57" s="137" t="s">
        <v>149</v>
      </c>
      <c r="T57" s="138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>
        <v>15</v>
      </c>
      <c r="AG57" s="139"/>
      <c r="AH57" s="139"/>
      <c r="AI57" s="140"/>
      <c r="AJ57" s="141">
        <f t="shared" si="3"/>
        <v>15</v>
      </c>
      <c r="AK57" s="136"/>
    </row>
    <row r="58" spans="19:37" x14ac:dyDescent="0.25">
      <c r="S58" s="137" t="s">
        <v>81</v>
      </c>
      <c r="T58" s="138"/>
      <c r="U58" s="139"/>
      <c r="V58" s="139"/>
      <c r="W58" s="139"/>
      <c r="X58" s="139"/>
      <c r="Y58" s="139"/>
      <c r="Z58" s="139"/>
      <c r="AA58" s="139">
        <v>7</v>
      </c>
      <c r="AB58" s="139"/>
      <c r="AC58" s="139">
        <v>10</v>
      </c>
      <c r="AD58" s="139"/>
      <c r="AE58" s="139"/>
      <c r="AF58" s="139"/>
      <c r="AG58" s="139"/>
      <c r="AH58" s="139"/>
      <c r="AI58" s="140"/>
      <c r="AJ58" s="141">
        <f t="shared" si="3"/>
        <v>17</v>
      </c>
      <c r="AK58" s="136"/>
    </row>
    <row r="59" spans="19:37" x14ac:dyDescent="0.25">
      <c r="S59" s="137" t="s">
        <v>54</v>
      </c>
      <c r="T59" s="138"/>
      <c r="U59" s="139"/>
      <c r="V59" s="139"/>
      <c r="W59" s="139"/>
      <c r="X59" s="139">
        <v>7</v>
      </c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40"/>
      <c r="AJ59" s="141">
        <f t="shared" si="3"/>
        <v>7</v>
      </c>
      <c r="AK59" s="136"/>
    </row>
    <row r="60" spans="19:37" x14ac:dyDescent="0.25">
      <c r="S60" s="137" t="s">
        <v>25</v>
      </c>
      <c r="T60" s="138"/>
      <c r="U60" s="139">
        <v>20</v>
      </c>
      <c r="V60" s="139"/>
      <c r="W60" s="139"/>
      <c r="X60" s="139"/>
      <c r="Y60" s="139"/>
      <c r="Z60" s="139"/>
      <c r="AA60" s="139"/>
      <c r="AB60" s="139"/>
      <c r="AC60" s="139">
        <v>15</v>
      </c>
      <c r="AD60" s="139"/>
      <c r="AE60" s="139"/>
      <c r="AF60" s="139"/>
      <c r="AG60" s="139"/>
      <c r="AH60" s="139"/>
      <c r="AI60" s="140"/>
      <c r="AJ60" s="141">
        <f t="shared" si="3"/>
        <v>35</v>
      </c>
      <c r="AK60" s="136"/>
    </row>
    <row r="61" spans="19:37" x14ac:dyDescent="0.25">
      <c r="S61" s="137" t="s">
        <v>150</v>
      </c>
      <c r="T61" s="138"/>
      <c r="U61" s="139"/>
      <c r="V61" s="139"/>
      <c r="W61" s="139"/>
      <c r="X61" s="139"/>
      <c r="Y61" s="139">
        <v>7</v>
      </c>
      <c r="Z61" s="139"/>
      <c r="AA61" s="139"/>
      <c r="AB61" s="139"/>
      <c r="AC61" s="139"/>
      <c r="AD61" s="139"/>
      <c r="AE61" s="139"/>
      <c r="AF61" s="139"/>
      <c r="AG61" s="139"/>
      <c r="AH61" s="139">
        <v>7</v>
      </c>
      <c r="AI61" s="140"/>
      <c r="AJ61" s="141">
        <f t="shared" si="3"/>
        <v>14</v>
      </c>
      <c r="AK61" s="136"/>
    </row>
    <row r="62" spans="19:37" x14ac:dyDescent="0.25">
      <c r="S62" s="137" t="s">
        <v>151</v>
      </c>
      <c r="T62" s="138"/>
      <c r="U62" s="139"/>
      <c r="V62" s="139"/>
      <c r="W62" s="139"/>
      <c r="X62" s="139"/>
      <c r="Y62" s="139"/>
      <c r="Z62" s="139"/>
      <c r="AA62" s="139"/>
      <c r="AB62" s="139"/>
      <c r="AC62" s="139">
        <v>7</v>
      </c>
      <c r="AD62" s="139"/>
      <c r="AE62" s="139"/>
      <c r="AF62" s="139"/>
      <c r="AG62" s="139"/>
      <c r="AH62" s="139"/>
      <c r="AI62" s="140"/>
      <c r="AJ62" s="141">
        <f t="shared" si="3"/>
        <v>7</v>
      </c>
      <c r="AK62" s="136"/>
    </row>
    <row r="63" spans="19:37" x14ac:dyDescent="0.25">
      <c r="S63" s="137" t="s">
        <v>72</v>
      </c>
      <c r="T63" s="138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v>10</v>
      </c>
      <c r="AH63" s="139"/>
      <c r="AI63" s="140"/>
      <c r="AJ63" s="141">
        <f t="shared" si="3"/>
        <v>10</v>
      </c>
      <c r="AK63" s="136"/>
    </row>
    <row r="64" spans="19:37" x14ac:dyDescent="0.25">
      <c r="S64" s="137" t="s">
        <v>50</v>
      </c>
      <c r="T64" s="138"/>
      <c r="U64" s="139"/>
      <c r="V64" s="139">
        <v>15</v>
      </c>
      <c r="W64" s="139">
        <v>15</v>
      </c>
      <c r="X64" s="139">
        <v>42</v>
      </c>
      <c r="Y64" s="139"/>
      <c r="Z64" s="139"/>
      <c r="AA64" s="139">
        <v>7</v>
      </c>
      <c r="AB64" s="139"/>
      <c r="AC64" s="139">
        <v>7</v>
      </c>
      <c r="AD64" s="139">
        <v>20</v>
      </c>
      <c r="AE64" s="139"/>
      <c r="AF64" s="139">
        <v>7</v>
      </c>
      <c r="AG64" s="139"/>
      <c r="AH64" s="139">
        <v>25</v>
      </c>
      <c r="AI64" s="140">
        <v>17</v>
      </c>
      <c r="AJ64" s="141">
        <f t="shared" si="3"/>
        <v>155</v>
      </c>
      <c r="AK64" s="177">
        <v>1</v>
      </c>
    </row>
    <row r="65" spans="19:37" x14ac:dyDescent="0.25">
      <c r="S65" s="137" t="s">
        <v>152</v>
      </c>
      <c r="T65" s="138"/>
      <c r="U65" s="139"/>
      <c r="V65" s="139"/>
      <c r="W65" s="139"/>
      <c r="X65" s="139"/>
      <c r="Y65" s="139">
        <v>15</v>
      </c>
      <c r="Z65" s="139">
        <v>10</v>
      </c>
      <c r="AA65" s="139"/>
      <c r="AB65" s="139"/>
      <c r="AC65" s="139"/>
      <c r="AD65" s="139"/>
      <c r="AE65" s="139"/>
      <c r="AF65" s="139"/>
      <c r="AG65" s="139"/>
      <c r="AH65" s="139"/>
      <c r="AI65" s="140"/>
      <c r="AJ65" s="141">
        <f t="shared" si="3"/>
        <v>25</v>
      </c>
      <c r="AK65" s="136"/>
    </row>
    <row r="66" spans="19:37" x14ac:dyDescent="0.25">
      <c r="S66" s="137" t="s">
        <v>153</v>
      </c>
      <c r="T66" s="138"/>
      <c r="U66" s="139"/>
      <c r="V66" s="139"/>
      <c r="W66" s="139">
        <v>7</v>
      </c>
      <c r="X66" s="139"/>
      <c r="Y66" s="139"/>
      <c r="Z66" s="139"/>
      <c r="AA66" s="139"/>
      <c r="AB66" s="139">
        <v>20</v>
      </c>
      <c r="AC66" s="139"/>
      <c r="AD66" s="139">
        <v>20</v>
      </c>
      <c r="AE66" s="139">
        <v>10</v>
      </c>
      <c r="AF66" s="139"/>
      <c r="AG66" s="139"/>
      <c r="AH66" s="139"/>
      <c r="AI66" s="140"/>
      <c r="AJ66" s="141">
        <f t="shared" si="3"/>
        <v>57</v>
      </c>
      <c r="AK66" s="136">
        <v>5</v>
      </c>
    </row>
    <row r="67" spans="19:37" x14ac:dyDescent="0.25">
      <c r="S67" s="137" t="s">
        <v>135</v>
      </c>
      <c r="T67" s="138">
        <v>15</v>
      </c>
      <c r="U67" s="139"/>
      <c r="V67" s="139"/>
      <c r="W67" s="139">
        <v>20</v>
      </c>
      <c r="X67" s="139"/>
      <c r="Y67" s="139"/>
      <c r="Z67" s="139"/>
      <c r="AA67" s="139">
        <v>20</v>
      </c>
      <c r="AB67" s="139"/>
      <c r="AC67" s="139"/>
      <c r="AD67" s="139">
        <v>15</v>
      </c>
      <c r="AE67" s="139"/>
      <c r="AF67" s="139">
        <v>7</v>
      </c>
      <c r="AG67" s="139">
        <v>20</v>
      </c>
      <c r="AH67" s="139"/>
      <c r="AI67" s="140"/>
      <c r="AJ67" s="141">
        <f t="shared" si="3"/>
        <v>97</v>
      </c>
      <c r="AK67" s="136">
        <v>2</v>
      </c>
    </row>
    <row r="68" spans="19:37" x14ac:dyDescent="0.25">
      <c r="S68" s="137" t="s">
        <v>60</v>
      </c>
      <c r="T68" s="138"/>
      <c r="U68" s="139"/>
      <c r="V68" s="139"/>
      <c r="W68" s="139"/>
      <c r="X68" s="139"/>
      <c r="Y68" s="139">
        <v>10</v>
      </c>
      <c r="Z68" s="139">
        <v>20</v>
      </c>
      <c r="AA68" s="139"/>
      <c r="AB68" s="139"/>
      <c r="AC68" s="139"/>
      <c r="AD68" s="139"/>
      <c r="AE68" s="139"/>
      <c r="AF68" s="139"/>
      <c r="AG68" s="139"/>
      <c r="AH68" s="139"/>
      <c r="AI68" s="140"/>
      <c r="AJ68" s="141">
        <f t="shared" si="3"/>
        <v>30</v>
      </c>
      <c r="AK68" s="136"/>
    </row>
    <row r="69" spans="19:37" x14ac:dyDescent="0.25">
      <c r="S69" s="137" t="s">
        <v>68</v>
      </c>
      <c r="T69" s="138"/>
      <c r="U69" s="139"/>
      <c r="V69" s="139"/>
      <c r="W69" s="139"/>
      <c r="X69" s="139"/>
      <c r="Y69" s="139"/>
      <c r="Z69" s="139">
        <v>7</v>
      </c>
      <c r="AA69" s="139"/>
      <c r="AB69" s="139"/>
      <c r="AC69" s="139"/>
      <c r="AD69" s="139"/>
      <c r="AE69" s="139"/>
      <c r="AF69" s="139"/>
      <c r="AG69" s="139"/>
      <c r="AH69" s="139"/>
      <c r="AI69" s="140">
        <v>20</v>
      </c>
      <c r="AJ69" s="141">
        <f t="shared" si="3"/>
        <v>27</v>
      </c>
      <c r="AK69" s="136"/>
    </row>
    <row r="70" spans="19:37" ht="15.75" thickBot="1" x14ac:dyDescent="0.3">
      <c r="S70" s="142" t="s">
        <v>91</v>
      </c>
      <c r="T70" s="138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>
        <v>10</v>
      </c>
      <c r="AG70" s="139"/>
      <c r="AH70" s="139"/>
      <c r="AI70" s="140"/>
      <c r="AJ70" s="141">
        <f t="shared" si="3"/>
        <v>10</v>
      </c>
      <c r="AK70" s="1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topLeftCell="Z1" zoomScale="90" zoomScaleNormal="90" workbookViewId="0">
      <selection activeCell="AV17" sqref="AV17"/>
    </sheetView>
  </sheetViews>
  <sheetFormatPr defaultRowHeight="15" x14ac:dyDescent="0.25"/>
  <cols>
    <col min="1" max="1" width="34.85546875" bestFit="1" customWidth="1"/>
    <col min="2" max="2" width="4.85546875" bestFit="1" customWidth="1"/>
    <col min="3" max="3" width="3" bestFit="1" customWidth="1"/>
    <col min="4" max="6" width="4.85546875" bestFit="1" customWidth="1"/>
    <col min="7" max="7" width="3" bestFit="1" customWidth="1"/>
    <col min="8" max="8" width="5.28515625" bestFit="1" customWidth="1"/>
    <col min="9" max="9" width="3" bestFit="1" customWidth="1"/>
    <col min="10" max="11" width="4.85546875" bestFit="1" customWidth="1"/>
    <col min="12" max="15" width="3" bestFit="1" customWidth="1"/>
    <col min="16" max="16" width="6.7109375" bestFit="1" customWidth="1"/>
    <col min="17" max="17" width="5.28515625" bestFit="1" customWidth="1"/>
    <col min="18" max="18" width="7.42578125" bestFit="1" customWidth="1"/>
    <col min="19" max="19" width="33.140625" bestFit="1" customWidth="1"/>
    <col min="20" max="20" width="3.42578125" style="1" bestFit="1" customWidth="1"/>
    <col min="21" max="25" width="3.42578125" bestFit="1" customWidth="1"/>
    <col min="26" max="26" width="5.7109375" bestFit="1" customWidth="1"/>
    <col min="27" max="34" width="3.42578125" bestFit="1" customWidth="1"/>
    <col min="35" max="35" width="5.7109375" bestFit="1" customWidth="1"/>
    <col min="36" max="36" width="7.28515625" bestFit="1" customWidth="1"/>
    <col min="39" max="39" width="26.5703125" bestFit="1" customWidth="1"/>
    <col min="40" max="45" width="3" bestFit="1" customWidth="1"/>
    <col min="46" max="46" width="5.28515625" bestFit="1" customWidth="1"/>
    <col min="47" max="54" width="3" bestFit="1" customWidth="1"/>
    <col min="55" max="55" width="5.28515625" bestFit="1" customWidth="1"/>
    <col min="56" max="56" width="7.42578125" bestFit="1" customWidth="1"/>
  </cols>
  <sheetData>
    <row r="1" spans="1:57" ht="15.75" thickBot="1" x14ac:dyDescent="0.3">
      <c r="S1" s="182" t="s">
        <v>182</v>
      </c>
      <c r="T1" s="85">
        <v>44</v>
      </c>
      <c r="U1" s="86">
        <v>48</v>
      </c>
      <c r="V1" s="86">
        <v>52</v>
      </c>
      <c r="W1" s="86">
        <v>57</v>
      </c>
      <c r="X1" s="86">
        <v>63</v>
      </c>
      <c r="Y1" s="86">
        <v>70</v>
      </c>
      <c r="Z1" s="87" t="s">
        <v>107</v>
      </c>
      <c r="AA1" s="85">
        <v>42</v>
      </c>
      <c r="AB1" s="86">
        <v>46</v>
      </c>
      <c r="AC1" s="86">
        <v>50</v>
      </c>
      <c r="AD1" s="86">
        <v>55</v>
      </c>
      <c r="AE1" s="86">
        <v>60</v>
      </c>
      <c r="AF1" s="86">
        <v>66</v>
      </c>
      <c r="AG1" s="86">
        <v>73</v>
      </c>
      <c r="AH1" s="86">
        <v>81</v>
      </c>
      <c r="AI1" s="88" t="s">
        <v>108</v>
      </c>
      <c r="AJ1" s="89" t="s">
        <v>0</v>
      </c>
      <c r="AK1" s="136"/>
      <c r="AM1" s="2"/>
      <c r="AN1" s="126">
        <v>28</v>
      </c>
      <c r="AO1" s="127">
        <v>31</v>
      </c>
      <c r="AP1" s="127">
        <v>34</v>
      </c>
      <c r="AQ1" s="127">
        <v>37</v>
      </c>
      <c r="AR1" s="127">
        <v>40</v>
      </c>
      <c r="AS1" s="127">
        <v>44</v>
      </c>
      <c r="AT1" s="128" t="s">
        <v>77</v>
      </c>
      <c r="AU1" s="126">
        <v>29</v>
      </c>
      <c r="AV1" s="127">
        <v>32</v>
      </c>
      <c r="AW1" s="127">
        <v>35</v>
      </c>
      <c r="AX1" s="127">
        <v>38</v>
      </c>
      <c r="AY1" s="127">
        <v>42</v>
      </c>
      <c r="AZ1" s="127">
        <v>46</v>
      </c>
      <c r="BA1" s="127">
        <v>50</v>
      </c>
      <c r="BB1" s="127">
        <v>55</v>
      </c>
      <c r="BC1" s="129" t="s">
        <v>78</v>
      </c>
      <c r="BD1" s="130" t="s">
        <v>0</v>
      </c>
      <c r="BE1" s="265"/>
    </row>
    <row r="2" spans="1:57" ht="15.75" thickBot="1" x14ac:dyDescent="0.3">
      <c r="A2" s="208" t="s">
        <v>183</v>
      </c>
      <c r="B2" s="147">
        <v>48</v>
      </c>
      <c r="C2" s="148">
        <v>52</v>
      </c>
      <c r="D2" s="148">
        <v>57</v>
      </c>
      <c r="E2" s="148">
        <v>63</v>
      </c>
      <c r="F2" s="148">
        <v>70</v>
      </c>
      <c r="G2" s="148">
        <v>78</v>
      </c>
      <c r="H2" s="149" t="s">
        <v>100</v>
      </c>
      <c r="I2" s="147">
        <v>60</v>
      </c>
      <c r="J2" s="148">
        <v>66</v>
      </c>
      <c r="K2" s="148">
        <v>73</v>
      </c>
      <c r="L2" s="148">
        <v>81</v>
      </c>
      <c r="M2" s="148">
        <v>90</v>
      </c>
      <c r="N2" s="148">
        <v>100</v>
      </c>
      <c r="O2" s="150" t="s">
        <v>101</v>
      </c>
      <c r="P2" s="151" t="s">
        <v>0</v>
      </c>
      <c r="Q2" s="136"/>
      <c r="S2" s="205" t="s">
        <v>51</v>
      </c>
      <c r="T2" s="132"/>
      <c r="U2" s="133"/>
      <c r="V2" s="133"/>
      <c r="W2" s="133"/>
      <c r="X2" s="133"/>
      <c r="Y2" s="133"/>
      <c r="Z2" s="133"/>
      <c r="AA2" s="133">
        <v>15</v>
      </c>
      <c r="AB2" s="133">
        <v>10</v>
      </c>
      <c r="AC2" s="133"/>
      <c r="AD2" s="133"/>
      <c r="AE2" s="133"/>
      <c r="AF2" s="133">
        <v>7</v>
      </c>
      <c r="AG2" s="133"/>
      <c r="AH2" s="133"/>
      <c r="AI2" s="134"/>
      <c r="AJ2" s="176">
        <f t="shared" ref="AJ2:AJ38" si="0">SUM(T2:AI2)</f>
        <v>32</v>
      </c>
      <c r="AK2" s="177"/>
      <c r="AM2" s="313" t="s">
        <v>222</v>
      </c>
      <c r="AN2" s="153"/>
      <c r="AO2" s="133"/>
      <c r="AP2" s="133"/>
      <c r="AQ2" s="133"/>
      <c r="AR2" s="133"/>
      <c r="AS2" s="133">
        <v>20</v>
      </c>
      <c r="AT2" s="133"/>
      <c r="AU2" s="133"/>
      <c r="AV2" s="133"/>
      <c r="AW2" s="133"/>
      <c r="AX2" s="133"/>
      <c r="AY2" s="133"/>
      <c r="AZ2" s="133">
        <v>20</v>
      </c>
      <c r="BA2" s="133"/>
      <c r="BB2" s="133"/>
      <c r="BC2" s="154"/>
      <c r="BD2" s="135">
        <f>SUM(AN2:BC2)</f>
        <v>40</v>
      </c>
      <c r="BE2" s="136"/>
    </row>
    <row r="3" spans="1:57" x14ac:dyDescent="0.25">
      <c r="A3" s="131" t="s">
        <v>51</v>
      </c>
      <c r="B3" s="197"/>
      <c r="C3" s="183"/>
      <c r="D3" s="184"/>
      <c r="E3" s="184"/>
      <c r="F3" s="184"/>
      <c r="G3" s="184"/>
      <c r="H3" s="198"/>
      <c r="I3" s="197"/>
      <c r="J3" s="184">
        <v>10</v>
      </c>
      <c r="K3" s="184">
        <v>17</v>
      </c>
      <c r="L3" s="184"/>
      <c r="M3" s="184"/>
      <c r="N3" s="184">
        <v>10</v>
      </c>
      <c r="O3" s="185"/>
      <c r="P3" s="155">
        <f t="shared" ref="P3:P19" si="1">SUM(B3:O3)</f>
        <v>37</v>
      </c>
      <c r="Q3" s="136">
        <v>5</v>
      </c>
      <c r="S3" s="206" t="s">
        <v>116</v>
      </c>
      <c r="T3" s="138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40"/>
      <c r="AJ3" s="179">
        <f t="shared" si="0"/>
        <v>0</v>
      </c>
      <c r="AK3" s="136"/>
      <c r="AM3" s="314" t="s">
        <v>231</v>
      </c>
      <c r="AN3" s="157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>
        <v>15</v>
      </c>
      <c r="BC3" s="158"/>
      <c r="BD3" s="141">
        <f>SUM(AN3:BC3)</f>
        <v>15</v>
      </c>
      <c r="BE3" s="136"/>
    </row>
    <row r="4" spans="1:57" x14ac:dyDescent="0.25">
      <c r="A4" s="137" t="s">
        <v>166</v>
      </c>
      <c r="B4" s="199"/>
      <c r="C4" s="187"/>
      <c r="D4" s="187"/>
      <c r="E4" s="187">
        <v>0</v>
      </c>
      <c r="F4" s="187"/>
      <c r="G4" s="187"/>
      <c r="H4" s="200"/>
      <c r="I4" s="199"/>
      <c r="J4" s="187"/>
      <c r="K4" s="187"/>
      <c r="L4" s="187"/>
      <c r="M4" s="187"/>
      <c r="N4" s="187"/>
      <c r="O4" s="188"/>
      <c r="P4" s="159">
        <f t="shared" si="1"/>
        <v>0</v>
      </c>
      <c r="Q4" s="136"/>
      <c r="S4" s="206" t="s">
        <v>20</v>
      </c>
      <c r="T4" s="138"/>
      <c r="U4" s="139"/>
      <c r="V4" s="139"/>
      <c r="W4" s="139"/>
      <c r="X4" s="139"/>
      <c r="Y4" s="139"/>
      <c r="Z4" s="139"/>
      <c r="AA4" s="139"/>
      <c r="AB4" s="139"/>
      <c r="AC4" s="139">
        <v>20</v>
      </c>
      <c r="AD4" s="139"/>
      <c r="AE4" s="139"/>
      <c r="AF4" s="139"/>
      <c r="AG4" s="139"/>
      <c r="AH4" s="139"/>
      <c r="AI4" s="140"/>
      <c r="AJ4" s="179">
        <f t="shared" si="0"/>
        <v>20</v>
      </c>
      <c r="AK4" s="136"/>
      <c r="AM4" s="314" t="s">
        <v>51</v>
      </c>
      <c r="AN4" s="157"/>
      <c r="AO4" s="139"/>
      <c r="AP4" s="139"/>
      <c r="AQ4" s="139"/>
      <c r="AR4" s="139"/>
      <c r="AS4" s="139"/>
      <c r="AT4" s="139"/>
      <c r="AU4" s="139"/>
      <c r="AV4" s="139"/>
      <c r="AW4" s="139"/>
      <c r="AX4" s="139">
        <v>15</v>
      </c>
      <c r="AY4" s="139"/>
      <c r="AZ4" s="139"/>
      <c r="BA4" s="139"/>
      <c r="BB4" s="139"/>
      <c r="BC4" s="158">
        <v>27</v>
      </c>
      <c r="BD4" s="141">
        <f>SUM(AN4:BC4)</f>
        <v>42</v>
      </c>
      <c r="BE4" s="136"/>
    </row>
    <row r="5" spans="1:57" x14ac:dyDescent="0.25">
      <c r="A5" s="137" t="s">
        <v>144</v>
      </c>
      <c r="B5" s="199"/>
      <c r="C5" s="187"/>
      <c r="D5" s="187"/>
      <c r="E5" s="187"/>
      <c r="F5" s="187"/>
      <c r="G5" s="187"/>
      <c r="H5" s="200"/>
      <c r="I5" s="199"/>
      <c r="J5" s="187"/>
      <c r="K5" s="187"/>
      <c r="L5" s="187">
        <v>10</v>
      </c>
      <c r="M5" s="187"/>
      <c r="N5" s="187"/>
      <c r="O5" s="188"/>
      <c r="P5" s="159">
        <f t="shared" si="1"/>
        <v>10</v>
      </c>
      <c r="Q5" s="136"/>
      <c r="S5" s="206" t="s">
        <v>59</v>
      </c>
      <c r="T5" s="138"/>
      <c r="U5" s="139"/>
      <c r="V5" s="139"/>
      <c r="W5" s="139"/>
      <c r="X5" s="139"/>
      <c r="Y5" s="139">
        <v>0</v>
      </c>
      <c r="Z5" s="139"/>
      <c r="AA5" s="139"/>
      <c r="AB5" s="139"/>
      <c r="AC5" s="139">
        <v>10</v>
      </c>
      <c r="AD5" s="139"/>
      <c r="AE5" s="139"/>
      <c r="AF5" s="139"/>
      <c r="AG5" s="139"/>
      <c r="AH5" s="139"/>
      <c r="AI5" s="140"/>
      <c r="AJ5" s="179">
        <f t="shared" si="0"/>
        <v>10</v>
      </c>
      <c r="AK5" s="136"/>
      <c r="AM5" s="316" t="s">
        <v>221</v>
      </c>
      <c r="AN5" s="157">
        <v>7</v>
      </c>
      <c r="AO5" s="139">
        <v>15</v>
      </c>
      <c r="AP5" s="139"/>
      <c r="AQ5" s="139"/>
      <c r="AR5" s="139">
        <v>15</v>
      </c>
      <c r="AS5" s="139"/>
      <c r="AT5" s="139"/>
      <c r="AU5" s="139"/>
      <c r="AV5" s="139"/>
      <c r="AW5" s="139">
        <v>10</v>
      </c>
      <c r="AX5" s="139"/>
      <c r="AY5" s="139"/>
      <c r="AZ5" s="139"/>
      <c r="BA5" s="139"/>
      <c r="BB5" s="139"/>
      <c r="BC5" s="158"/>
      <c r="BD5" s="141">
        <f>SUM(AN5:BC5)</f>
        <v>47</v>
      </c>
      <c r="BE5" s="136"/>
    </row>
    <row r="6" spans="1:57" x14ac:dyDescent="0.25">
      <c r="A6" s="137" t="s">
        <v>167</v>
      </c>
      <c r="B6" s="199"/>
      <c r="C6" s="187"/>
      <c r="D6" s="187"/>
      <c r="E6" s="187"/>
      <c r="F6" s="187"/>
      <c r="G6" s="187"/>
      <c r="H6" s="200"/>
      <c r="I6" s="199">
        <v>27</v>
      </c>
      <c r="J6" s="187">
        <v>35</v>
      </c>
      <c r="K6" s="187"/>
      <c r="L6" s="187"/>
      <c r="M6" s="187">
        <v>35</v>
      </c>
      <c r="N6" s="187">
        <v>0</v>
      </c>
      <c r="O6" s="188"/>
      <c r="P6" s="159">
        <f t="shared" si="1"/>
        <v>97</v>
      </c>
      <c r="Q6" s="136">
        <v>2</v>
      </c>
      <c r="S6" s="206" t="s">
        <v>63</v>
      </c>
      <c r="T6" s="138"/>
      <c r="U6" s="139"/>
      <c r="V6" s="139"/>
      <c r="W6" s="139"/>
      <c r="X6" s="139"/>
      <c r="Y6" s="139"/>
      <c r="Z6" s="139">
        <v>7</v>
      </c>
      <c r="AA6" s="139"/>
      <c r="AB6" s="139"/>
      <c r="AC6" s="139"/>
      <c r="AD6" s="139"/>
      <c r="AE6" s="139"/>
      <c r="AF6" s="139"/>
      <c r="AG6" s="139"/>
      <c r="AH6" s="139"/>
      <c r="AI6" s="140"/>
      <c r="AJ6" s="179">
        <f t="shared" si="0"/>
        <v>7</v>
      </c>
      <c r="AK6" s="136"/>
      <c r="AM6" s="317" t="s">
        <v>114</v>
      </c>
      <c r="AN6" s="157"/>
      <c r="AO6" s="139"/>
      <c r="AP6" s="139"/>
      <c r="AQ6" s="139"/>
      <c r="AR6" s="139">
        <v>7</v>
      </c>
      <c r="AS6" s="139"/>
      <c r="AT6" s="139"/>
      <c r="AU6" s="139"/>
      <c r="AV6" s="139"/>
      <c r="AW6" s="139"/>
      <c r="AX6" s="139"/>
      <c r="AY6" s="139"/>
      <c r="AZ6" s="139"/>
      <c r="BA6" s="139">
        <v>7</v>
      </c>
      <c r="BB6" s="139"/>
      <c r="BC6" s="158"/>
      <c r="BD6" s="141">
        <f>SUM(AN6:BC6)</f>
        <v>14</v>
      </c>
      <c r="BE6" s="136"/>
    </row>
    <row r="7" spans="1:57" x14ac:dyDescent="0.25">
      <c r="A7" s="137" t="s">
        <v>168</v>
      </c>
      <c r="B7" s="199">
        <v>0</v>
      </c>
      <c r="C7" s="187"/>
      <c r="D7" s="187"/>
      <c r="E7" s="187"/>
      <c r="F7" s="187"/>
      <c r="G7" s="187"/>
      <c r="H7" s="200"/>
      <c r="I7" s="199"/>
      <c r="J7" s="187"/>
      <c r="K7" s="187"/>
      <c r="L7" s="187"/>
      <c r="M7" s="187"/>
      <c r="N7" s="187"/>
      <c r="O7" s="188"/>
      <c r="P7" s="159">
        <f t="shared" si="1"/>
        <v>0</v>
      </c>
      <c r="Q7" s="136"/>
      <c r="S7" s="206" t="s">
        <v>156</v>
      </c>
      <c r="T7" s="138"/>
      <c r="U7" s="139"/>
      <c r="V7" s="139"/>
      <c r="W7" s="139"/>
      <c r="X7" s="139"/>
      <c r="Y7" s="139">
        <v>10</v>
      </c>
      <c r="Z7" s="139"/>
      <c r="AA7" s="139"/>
      <c r="AB7" s="139"/>
      <c r="AC7" s="139"/>
      <c r="AD7" s="139"/>
      <c r="AE7" s="139"/>
      <c r="AF7" s="139"/>
      <c r="AG7" s="139"/>
      <c r="AH7" s="139"/>
      <c r="AI7" s="140"/>
      <c r="AJ7" s="179">
        <f t="shared" si="0"/>
        <v>10</v>
      </c>
      <c r="AK7" s="136"/>
      <c r="AM7" s="315" t="s">
        <v>225</v>
      </c>
      <c r="AN7" s="157"/>
      <c r="AO7" s="139">
        <v>10</v>
      </c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>
        <v>15</v>
      </c>
      <c r="BB7" s="139"/>
      <c r="BC7" s="158"/>
      <c r="BD7" s="141">
        <f>SUM(AN7:BC7)</f>
        <v>25</v>
      </c>
      <c r="BE7" s="136"/>
    </row>
    <row r="8" spans="1:57" x14ac:dyDescent="0.25">
      <c r="A8" s="137" t="s">
        <v>21</v>
      </c>
      <c r="B8" s="199"/>
      <c r="C8" s="187"/>
      <c r="D8" s="187">
        <v>10</v>
      </c>
      <c r="E8" s="187"/>
      <c r="F8" s="187"/>
      <c r="G8" s="187"/>
      <c r="H8" s="200"/>
      <c r="I8" s="199"/>
      <c r="J8" s="187">
        <v>7</v>
      </c>
      <c r="K8" s="187"/>
      <c r="L8" s="187"/>
      <c r="M8" s="187"/>
      <c r="N8" s="187"/>
      <c r="O8" s="188"/>
      <c r="P8" s="159">
        <f t="shared" si="1"/>
        <v>17</v>
      </c>
      <c r="Q8" s="136"/>
      <c r="S8" s="206" t="s">
        <v>170</v>
      </c>
      <c r="T8" s="138"/>
      <c r="U8" s="139">
        <v>10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79">
        <f t="shared" si="0"/>
        <v>10</v>
      </c>
      <c r="AK8" s="136"/>
      <c r="AM8" s="315" t="s">
        <v>219</v>
      </c>
      <c r="AN8" s="157">
        <v>20</v>
      </c>
      <c r="AO8" s="139"/>
      <c r="AP8" s="139"/>
      <c r="AQ8" s="139"/>
      <c r="AR8" s="139"/>
      <c r="AS8" s="139"/>
      <c r="AT8" s="139"/>
      <c r="AU8" s="139"/>
      <c r="AV8" s="139"/>
      <c r="AW8" s="139"/>
      <c r="AX8" s="139">
        <v>20</v>
      </c>
      <c r="AY8" s="139">
        <v>15</v>
      </c>
      <c r="AZ8" s="139"/>
      <c r="BA8" s="139"/>
      <c r="BB8" s="139"/>
      <c r="BC8" s="158"/>
      <c r="BD8" s="141">
        <f>SUM(AN8:BC8)</f>
        <v>55</v>
      </c>
      <c r="BE8" s="136">
        <v>4</v>
      </c>
    </row>
    <row r="9" spans="1:57" x14ac:dyDescent="0.25">
      <c r="A9" s="137" t="s">
        <v>27</v>
      </c>
      <c r="B9" s="199"/>
      <c r="C9" s="187">
        <v>7</v>
      </c>
      <c r="D9" s="187"/>
      <c r="E9" s="187"/>
      <c r="F9" s="187">
        <v>10</v>
      </c>
      <c r="G9" s="187"/>
      <c r="H9" s="200"/>
      <c r="I9" s="199"/>
      <c r="J9" s="187"/>
      <c r="K9" s="187"/>
      <c r="L9" s="187"/>
      <c r="M9" s="187"/>
      <c r="N9" s="187"/>
      <c r="O9" s="188">
        <v>0</v>
      </c>
      <c r="P9" s="159">
        <f t="shared" si="1"/>
        <v>17</v>
      </c>
      <c r="Q9" s="136"/>
      <c r="S9" s="206" t="s">
        <v>1</v>
      </c>
      <c r="T9" s="138">
        <v>20</v>
      </c>
      <c r="U9" s="139"/>
      <c r="V9" s="139">
        <v>10</v>
      </c>
      <c r="W9" s="139"/>
      <c r="X9" s="139">
        <v>15</v>
      </c>
      <c r="Y9" s="139"/>
      <c r="Z9" s="139">
        <v>0</v>
      </c>
      <c r="AA9" s="139"/>
      <c r="AB9" s="139"/>
      <c r="AC9" s="139"/>
      <c r="AD9" s="139"/>
      <c r="AE9" s="139"/>
      <c r="AF9" s="139"/>
      <c r="AG9" s="139"/>
      <c r="AH9" s="139"/>
      <c r="AI9" s="140">
        <v>17</v>
      </c>
      <c r="AJ9" s="141">
        <f t="shared" si="0"/>
        <v>62</v>
      </c>
      <c r="AK9" s="136">
        <v>4</v>
      </c>
      <c r="AM9" s="314" t="s">
        <v>227</v>
      </c>
      <c r="AN9" s="157"/>
      <c r="AO9" s="139"/>
      <c r="AP9" s="139"/>
      <c r="AQ9" s="139"/>
      <c r="AR9" s="139"/>
      <c r="AS9" s="139">
        <v>10</v>
      </c>
      <c r="AT9" s="139"/>
      <c r="AU9" s="139"/>
      <c r="AV9" s="139"/>
      <c r="AW9" s="139"/>
      <c r="AX9" s="139"/>
      <c r="AY9" s="139"/>
      <c r="AZ9" s="139"/>
      <c r="BA9" s="139"/>
      <c r="BB9" s="139">
        <v>10</v>
      </c>
      <c r="BC9" s="158"/>
      <c r="BD9" s="141">
        <f>SUM(AN9:BC9)</f>
        <v>20</v>
      </c>
      <c r="BE9" s="136"/>
    </row>
    <row r="10" spans="1:57" x14ac:dyDescent="0.25">
      <c r="A10" s="137" t="s">
        <v>104</v>
      </c>
      <c r="B10" s="199"/>
      <c r="C10" s="187"/>
      <c r="D10" s="187"/>
      <c r="E10" s="187"/>
      <c r="F10" s="187"/>
      <c r="G10" s="187"/>
      <c r="H10" s="200"/>
      <c r="I10" s="199"/>
      <c r="J10" s="187"/>
      <c r="K10" s="187"/>
      <c r="L10" s="187"/>
      <c r="M10" s="187">
        <v>14</v>
      </c>
      <c r="N10" s="187"/>
      <c r="O10" s="188"/>
      <c r="P10" s="159">
        <f t="shared" si="1"/>
        <v>14</v>
      </c>
      <c r="Q10" s="136"/>
      <c r="S10" s="206" t="s">
        <v>171</v>
      </c>
      <c r="T10" s="138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v>7</v>
      </c>
      <c r="AH10" s="139"/>
      <c r="AI10" s="140"/>
      <c r="AJ10" s="179">
        <f t="shared" si="0"/>
        <v>7</v>
      </c>
      <c r="AK10" s="136"/>
      <c r="AM10" s="315" t="s">
        <v>223</v>
      </c>
      <c r="AN10" s="157">
        <v>10</v>
      </c>
      <c r="AO10" s="139"/>
      <c r="AP10" s="139"/>
      <c r="AQ10" s="139"/>
      <c r="AR10" s="139"/>
      <c r="AS10" s="139"/>
      <c r="AT10" s="139"/>
      <c r="AU10" s="139"/>
      <c r="AV10" s="139">
        <v>10</v>
      </c>
      <c r="AW10" s="139">
        <v>20</v>
      </c>
      <c r="AX10" s="139"/>
      <c r="AY10" s="139"/>
      <c r="AZ10" s="139"/>
      <c r="BA10" s="139"/>
      <c r="BB10" s="139"/>
      <c r="BC10" s="158"/>
      <c r="BD10" s="141">
        <f>SUM(AN10:BC10)</f>
        <v>40</v>
      </c>
      <c r="BE10" s="136"/>
    </row>
    <row r="11" spans="1:57" x14ac:dyDescent="0.25">
      <c r="A11" s="137" t="s">
        <v>24</v>
      </c>
      <c r="B11" s="199"/>
      <c r="C11" s="187"/>
      <c r="D11" s="187"/>
      <c r="E11" s="187">
        <v>10</v>
      </c>
      <c r="F11" s="187"/>
      <c r="G11" s="187"/>
      <c r="H11" s="200"/>
      <c r="I11" s="199"/>
      <c r="J11" s="187"/>
      <c r="K11" s="187"/>
      <c r="L11" s="187"/>
      <c r="M11" s="187"/>
      <c r="N11" s="187"/>
      <c r="O11" s="188"/>
      <c r="P11" s="159">
        <f t="shared" si="1"/>
        <v>10</v>
      </c>
      <c r="Q11" s="136"/>
      <c r="S11" s="206" t="s">
        <v>172</v>
      </c>
      <c r="T11" s="138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>
        <v>10</v>
      </c>
      <c r="AF11" s="139"/>
      <c r="AG11" s="139"/>
      <c r="AH11" s="139"/>
      <c r="AI11" s="140">
        <v>7</v>
      </c>
      <c r="AJ11" s="179">
        <f t="shared" si="0"/>
        <v>17</v>
      </c>
      <c r="AK11" s="136"/>
      <c r="AM11" s="315" t="s">
        <v>237</v>
      </c>
      <c r="AN11" s="157"/>
      <c r="AO11" s="139"/>
      <c r="AP11" s="139"/>
      <c r="AQ11" s="139">
        <v>7</v>
      </c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58"/>
      <c r="BD11" s="141">
        <f>SUM(AN11:BC11)</f>
        <v>7</v>
      </c>
    </row>
    <row r="12" spans="1:57" x14ac:dyDescent="0.25">
      <c r="A12" s="137" t="s">
        <v>52</v>
      </c>
      <c r="B12" s="199"/>
      <c r="C12" s="187"/>
      <c r="D12" s="187"/>
      <c r="E12" s="187"/>
      <c r="F12" s="187"/>
      <c r="G12" s="187"/>
      <c r="H12" s="200"/>
      <c r="I12" s="199"/>
      <c r="J12" s="187"/>
      <c r="K12" s="187"/>
      <c r="L12" s="187">
        <v>25</v>
      </c>
      <c r="M12" s="187"/>
      <c r="N12" s="187"/>
      <c r="O12" s="188"/>
      <c r="P12" s="159">
        <f t="shared" si="1"/>
        <v>25</v>
      </c>
      <c r="Q12" s="136"/>
      <c r="S12" s="206" t="s">
        <v>185</v>
      </c>
      <c r="T12" s="138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>
        <v>7</v>
      </c>
      <c r="AI12" s="140"/>
      <c r="AJ12" s="179">
        <f t="shared" si="0"/>
        <v>7</v>
      </c>
      <c r="AK12" s="136"/>
      <c r="AM12" s="314" t="s">
        <v>23</v>
      </c>
      <c r="AN12" s="157"/>
      <c r="AO12" s="139"/>
      <c r="AP12" s="139"/>
      <c r="AQ12" s="139"/>
      <c r="AR12" s="139"/>
      <c r="AS12" s="139">
        <v>7</v>
      </c>
      <c r="AT12" s="139"/>
      <c r="AU12" s="139"/>
      <c r="AV12" s="139"/>
      <c r="AW12" s="139"/>
      <c r="AX12" s="139"/>
      <c r="AY12" s="139"/>
      <c r="AZ12" s="139"/>
      <c r="BA12" s="139"/>
      <c r="BB12" s="139">
        <v>20</v>
      </c>
      <c r="BC12" s="158"/>
      <c r="BD12" s="141">
        <f>SUM(AN12:BC12)</f>
        <v>27</v>
      </c>
      <c r="BE12" s="136"/>
    </row>
    <row r="13" spans="1:57" x14ac:dyDescent="0.25">
      <c r="A13" s="137" t="s">
        <v>62</v>
      </c>
      <c r="B13" s="199"/>
      <c r="C13" s="187"/>
      <c r="D13" s="187"/>
      <c r="E13" s="187"/>
      <c r="F13" s="187"/>
      <c r="G13" s="187"/>
      <c r="H13" s="200"/>
      <c r="I13" s="199"/>
      <c r="J13" s="187"/>
      <c r="K13" s="187"/>
      <c r="L13" s="187">
        <v>7</v>
      </c>
      <c r="M13" s="187"/>
      <c r="N13" s="187"/>
      <c r="O13" s="188"/>
      <c r="P13" s="159">
        <f t="shared" si="1"/>
        <v>7</v>
      </c>
      <c r="Q13" s="136"/>
      <c r="S13" s="206" t="s">
        <v>21</v>
      </c>
      <c r="T13" s="138"/>
      <c r="U13" s="139"/>
      <c r="V13" s="139"/>
      <c r="W13" s="139">
        <v>7</v>
      </c>
      <c r="X13" s="139"/>
      <c r="Y13" s="139"/>
      <c r="Z13" s="139"/>
      <c r="AA13" s="139"/>
      <c r="AB13" s="139"/>
      <c r="AC13" s="139"/>
      <c r="AD13" s="139">
        <v>20</v>
      </c>
      <c r="AE13" s="139"/>
      <c r="AF13" s="139"/>
      <c r="AG13" s="139"/>
      <c r="AH13" s="139">
        <v>35</v>
      </c>
      <c r="AI13" s="140"/>
      <c r="AJ13" s="141">
        <f t="shared" si="0"/>
        <v>62</v>
      </c>
      <c r="AK13" s="136">
        <v>5</v>
      </c>
      <c r="AM13" s="315" t="s">
        <v>226</v>
      </c>
      <c r="AN13" s="157"/>
      <c r="AO13" s="139"/>
      <c r="AP13" s="139"/>
      <c r="AQ13" s="139"/>
      <c r="AR13" s="139"/>
      <c r="AS13" s="139"/>
      <c r="AT13" s="139"/>
      <c r="AU13" s="139"/>
      <c r="AV13" s="139">
        <v>15</v>
      </c>
      <c r="AW13" s="139">
        <v>10</v>
      </c>
      <c r="AX13" s="139"/>
      <c r="AY13" s="139"/>
      <c r="AZ13" s="139"/>
      <c r="BA13" s="139"/>
      <c r="BB13" s="139"/>
      <c r="BC13" s="158"/>
      <c r="BD13" s="141">
        <f>SUM(AN13:BC13)</f>
        <v>25</v>
      </c>
      <c r="BE13" s="136"/>
    </row>
    <row r="14" spans="1:57" x14ac:dyDescent="0.25">
      <c r="A14" s="137" t="s">
        <v>25</v>
      </c>
      <c r="B14" s="199"/>
      <c r="C14" s="187"/>
      <c r="D14" s="187"/>
      <c r="E14" s="187"/>
      <c r="F14" s="187"/>
      <c r="G14" s="187"/>
      <c r="H14" s="200"/>
      <c r="I14" s="199"/>
      <c r="J14" s="187"/>
      <c r="K14" s="187"/>
      <c r="L14" s="187"/>
      <c r="M14" s="187">
        <v>20</v>
      </c>
      <c r="N14" s="187"/>
      <c r="O14" s="188"/>
      <c r="P14" s="159">
        <f t="shared" si="1"/>
        <v>20</v>
      </c>
      <c r="Q14" s="136"/>
      <c r="S14" s="206" t="s">
        <v>173</v>
      </c>
      <c r="T14" s="138"/>
      <c r="U14" s="139"/>
      <c r="V14" s="139"/>
      <c r="W14" s="139"/>
      <c r="X14" s="139"/>
      <c r="Y14" s="139"/>
      <c r="Z14" s="139"/>
      <c r="AA14" s="139"/>
      <c r="AB14" s="139"/>
      <c r="AC14" s="139">
        <v>7</v>
      </c>
      <c r="AD14" s="139"/>
      <c r="AE14" s="139"/>
      <c r="AF14" s="139"/>
      <c r="AG14" s="139"/>
      <c r="AH14" s="139"/>
      <c r="AI14" s="140"/>
      <c r="AJ14" s="179">
        <f t="shared" si="0"/>
        <v>7</v>
      </c>
      <c r="AK14" s="136"/>
      <c r="AM14" s="315" t="s">
        <v>218</v>
      </c>
      <c r="AN14" s="157">
        <v>7</v>
      </c>
      <c r="AO14" s="139">
        <v>20</v>
      </c>
      <c r="AP14" s="139"/>
      <c r="AQ14" s="139"/>
      <c r="AR14" s="139"/>
      <c r="AS14" s="139"/>
      <c r="AT14" s="139"/>
      <c r="AU14" s="139">
        <v>10</v>
      </c>
      <c r="AV14" s="139"/>
      <c r="AW14" s="139">
        <v>7</v>
      </c>
      <c r="AX14" s="139"/>
      <c r="AY14" s="139"/>
      <c r="AZ14" s="139"/>
      <c r="BA14" s="139"/>
      <c r="BB14" s="139"/>
      <c r="BC14" s="158">
        <v>25</v>
      </c>
      <c r="BD14" s="141">
        <f>SUM(AN14:BC14)</f>
        <v>69</v>
      </c>
      <c r="BE14" s="136">
        <v>3</v>
      </c>
    </row>
    <row r="15" spans="1:57" x14ac:dyDescent="0.25">
      <c r="A15" s="137" t="s">
        <v>169</v>
      </c>
      <c r="B15" s="199">
        <v>15</v>
      </c>
      <c r="C15" s="187"/>
      <c r="D15" s="187"/>
      <c r="E15" s="187"/>
      <c r="F15" s="187"/>
      <c r="G15" s="187">
        <v>0</v>
      </c>
      <c r="H15" s="200"/>
      <c r="I15" s="199">
        <v>20</v>
      </c>
      <c r="J15" s="187"/>
      <c r="K15" s="187"/>
      <c r="L15" s="187">
        <v>20</v>
      </c>
      <c r="M15" s="187"/>
      <c r="N15" s="187"/>
      <c r="O15" s="188"/>
      <c r="P15" s="159">
        <f t="shared" si="1"/>
        <v>55</v>
      </c>
      <c r="Q15" s="136">
        <v>4</v>
      </c>
      <c r="S15" s="206" t="s">
        <v>27</v>
      </c>
      <c r="T15" s="138"/>
      <c r="U15" s="139"/>
      <c r="V15" s="139"/>
      <c r="W15" s="139"/>
      <c r="X15" s="139"/>
      <c r="Y15" s="139"/>
      <c r="Z15" s="139"/>
      <c r="AA15" s="139"/>
      <c r="AB15" s="139">
        <v>7</v>
      </c>
      <c r="AC15" s="139"/>
      <c r="AD15" s="139"/>
      <c r="AE15" s="139"/>
      <c r="AF15" s="139"/>
      <c r="AG15" s="139"/>
      <c r="AH15" s="139"/>
      <c r="AI15" s="140"/>
      <c r="AJ15" s="179">
        <f t="shared" si="0"/>
        <v>7</v>
      </c>
      <c r="AK15" s="136"/>
      <c r="AM15" s="314" t="s">
        <v>234</v>
      </c>
      <c r="AN15" s="157"/>
      <c r="AO15" s="139"/>
      <c r="AP15" s="139"/>
      <c r="AQ15" s="139"/>
      <c r="AR15" s="139"/>
      <c r="AS15" s="139">
        <v>10</v>
      </c>
      <c r="AT15" s="139"/>
      <c r="AU15" s="139"/>
      <c r="AV15" s="139"/>
      <c r="AW15" s="139"/>
      <c r="AX15" s="139"/>
      <c r="AY15" s="139"/>
      <c r="AZ15" s="139"/>
      <c r="BA15" s="139"/>
      <c r="BB15" s="139"/>
      <c r="BC15" s="158"/>
      <c r="BD15" s="141">
        <f>SUM(AN15:BC15)</f>
        <v>10</v>
      </c>
      <c r="BE15" s="136"/>
    </row>
    <row r="16" spans="1:57" x14ac:dyDescent="0.25">
      <c r="A16" s="137" t="s">
        <v>72</v>
      </c>
      <c r="B16" s="199"/>
      <c r="C16" s="187"/>
      <c r="D16" s="187"/>
      <c r="E16" s="187"/>
      <c r="F16" s="187"/>
      <c r="G16" s="187"/>
      <c r="H16" s="200"/>
      <c r="I16" s="199">
        <v>7</v>
      </c>
      <c r="J16" s="187"/>
      <c r="K16" s="187"/>
      <c r="L16" s="187"/>
      <c r="M16" s="187"/>
      <c r="N16" s="187"/>
      <c r="O16" s="188"/>
      <c r="P16" s="159">
        <f t="shared" si="1"/>
        <v>7</v>
      </c>
      <c r="Q16" s="136"/>
      <c r="S16" s="206" t="s">
        <v>174</v>
      </c>
      <c r="T16" s="138"/>
      <c r="U16" s="139"/>
      <c r="V16" s="139">
        <v>7</v>
      </c>
      <c r="W16" s="139"/>
      <c r="X16" s="139">
        <v>10</v>
      </c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40"/>
      <c r="AJ16" s="179">
        <f t="shared" si="0"/>
        <v>17</v>
      </c>
      <c r="AK16" s="136"/>
      <c r="AM16" s="314" t="s">
        <v>24</v>
      </c>
      <c r="AN16" s="157"/>
      <c r="AO16" s="139"/>
      <c r="AP16" s="139"/>
      <c r="AQ16" s="139">
        <v>10</v>
      </c>
      <c r="AR16" s="139"/>
      <c r="AS16" s="139"/>
      <c r="AT16" s="139"/>
      <c r="AU16" s="139">
        <v>7</v>
      </c>
      <c r="AV16" s="139"/>
      <c r="AW16" s="139"/>
      <c r="AX16" s="139"/>
      <c r="AY16" s="139"/>
      <c r="AZ16" s="139"/>
      <c r="BA16" s="139"/>
      <c r="BB16" s="139"/>
      <c r="BC16" s="158"/>
      <c r="BD16" s="141">
        <f>SUM(AN16:BC16)</f>
        <v>17</v>
      </c>
      <c r="BE16" s="136"/>
    </row>
    <row r="17" spans="1:57" x14ac:dyDescent="0.25">
      <c r="A17" s="137" t="s">
        <v>50</v>
      </c>
      <c r="B17" s="199"/>
      <c r="C17" s="187">
        <v>45</v>
      </c>
      <c r="D17" s="187"/>
      <c r="E17" s="187">
        <v>27</v>
      </c>
      <c r="F17" s="187"/>
      <c r="G17" s="187"/>
      <c r="H17" s="200"/>
      <c r="I17" s="199"/>
      <c r="J17" s="187">
        <v>7</v>
      </c>
      <c r="K17" s="187">
        <v>10</v>
      </c>
      <c r="L17" s="187">
        <v>7</v>
      </c>
      <c r="M17" s="187"/>
      <c r="N17" s="187"/>
      <c r="O17" s="188"/>
      <c r="P17" s="159">
        <f t="shared" si="1"/>
        <v>96</v>
      </c>
      <c r="Q17" s="136">
        <v>3</v>
      </c>
      <c r="S17" s="206" t="s">
        <v>158</v>
      </c>
      <c r="T17" s="138"/>
      <c r="U17" s="139"/>
      <c r="V17" s="139"/>
      <c r="W17" s="139"/>
      <c r="X17" s="139">
        <v>7</v>
      </c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40"/>
      <c r="AJ17" s="179">
        <f t="shared" si="0"/>
        <v>7</v>
      </c>
      <c r="AK17" s="136"/>
      <c r="AM17" s="314" t="s">
        <v>235</v>
      </c>
      <c r="AN17" s="157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>
        <v>10</v>
      </c>
      <c r="BA17" s="139"/>
      <c r="BB17" s="139"/>
      <c r="BC17" s="158"/>
      <c r="BD17" s="141">
        <f>SUM(AN17:BC17)</f>
        <v>10</v>
      </c>
      <c r="BE17" s="136"/>
    </row>
    <row r="18" spans="1:57" x14ac:dyDescent="0.25">
      <c r="A18" s="137" t="s">
        <v>119</v>
      </c>
      <c r="B18" s="201">
        <v>30</v>
      </c>
      <c r="C18" s="190"/>
      <c r="D18" s="190">
        <v>35</v>
      </c>
      <c r="E18" s="190">
        <v>15</v>
      </c>
      <c r="F18" s="190">
        <v>30</v>
      </c>
      <c r="G18" s="190"/>
      <c r="H18" s="202"/>
      <c r="I18" s="201"/>
      <c r="J18" s="190">
        <v>10</v>
      </c>
      <c r="K18" s="190">
        <v>42</v>
      </c>
      <c r="L18" s="190"/>
      <c r="M18" s="190"/>
      <c r="N18" s="190"/>
      <c r="O18" s="191"/>
      <c r="P18" s="163">
        <f t="shared" si="1"/>
        <v>162</v>
      </c>
      <c r="Q18" s="136">
        <v>1</v>
      </c>
      <c r="S18" s="206" t="s">
        <v>23</v>
      </c>
      <c r="T18" s="138"/>
      <c r="U18" s="139"/>
      <c r="V18" s="139"/>
      <c r="W18" s="139"/>
      <c r="X18" s="139"/>
      <c r="Y18" s="139"/>
      <c r="Z18" s="139"/>
      <c r="AA18" s="139"/>
      <c r="AB18" s="139"/>
      <c r="AC18" s="139">
        <v>10</v>
      </c>
      <c r="AD18" s="139"/>
      <c r="AE18" s="139"/>
      <c r="AF18" s="139"/>
      <c r="AG18" s="139"/>
      <c r="AH18" s="139"/>
      <c r="AI18" s="140">
        <v>20</v>
      </c>
      <c r="AJ18" s="179">
        <f t="shared" si="0"/>
        <v>30</v>
      </c>
      <c r="AK18" s="136"/>
      <c r="AM18" s="314" t="s">
        <v>52</v>
      </c>
      <c r="AN18" s="157"/>
      <c r="AO18" s="139"/>
      <c r="AP18" s="139"/>
      <c r="AQ18" s="139"/>
      <c r="AR18" s="139"/>
      <c r="AS18" s="139"/>
      <c r="AT18" s="139"/>
      <c r="AU18" s="139">
        <v>7</v>
      </c>
      <c r="AV18" s="139"/>
      <c r="AW18" s="139"/>
      <c r="AX18" s="139">
        <v>17</v>
      </c>
      <c r="AY18" s="139">
        <v>10</v>
      </c>
      <c r="AZ18" s="139"/>
      <c r="BA18" s="139"/>
      <c r="BB18" s="139"/>
      <c r="BC18" s="158"/>
      <c r="BD18" s="141">
        <f>SUM(AN18:BC18)</f>
        <v>34</v>
      </c>
      <c r="BE18" s="136"/>
    </row>
    <row r="19" spans="1:57" ht="15.75" thickBot="1" x14ac:dyDescent="0.3">
      <c r="A19" s="142" t="s">
        <v>28</v>
      </c>
      <c r="B19" s="203"/>
      <c r="C19" s="193"/>
      <c r="D19" s="193"/>
      <c r="E19" s="193"/>
      <c r="F19" s="193"/>
      <c r="G19" s="193"/>
      <c r="H19" s="204"/>
      <c r="I19" s="203">
        <v>15</v>
      </c>
      <c r="J19" s="193"/>
      <c r="K19" s="193"/>
      <c r="L19" s="193"/>
      <c r="M19" s="193"/>
      <c r="N19" s="193"/>
      <c r="O19" s="194"/>
      <c r="P19" s="167">
        <f t="shared" si="1"/>
        <v>15</v>
      </c>
      <c r="Q19" s="136"/>
      <c r="S19" s="206" t="s">
        <v>92</v>
      </c>
      <c r="T19" s="138"/>
      <c r="U19" s="139"/>
      <c r="V19" s="139"/>
      <c r="W19" s="139"/>
      <c r="X19" s="139">
        <v>10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40"/>
      <c r="AJ19" s="179">
        <f t="shared" si="0"/>
        <v>10</v>
      </c>
      <c r="AK19" s="136"/>
      <c r="AM19" s="314" t="s">
        <v>88</v>
      </c>
      <c r="AN19" s="157"/>
      <c r="AO19" s="139"/>
      <c r="AP19" s="139"/>
      <c r="AQ19" s="139"/>
      <c r="AR19" s="139"/>
      <c r="AS19" s="139"/>
      <c r="AT19" s="139"/>
      <c r="AU19" s="139"/>
      <c r="AV19" s="139">
        <v>7</v>
      </c>
      <c r="AW19" s="139"/>
      <c r="AX19" s="139">
        <v>7</v>
      </c>
      <c r="AY19" s="139"/>
      <c r="AZ19" s="139"/>
      <c r="BA19" s="139"/>
      <c r="BB19" s="139"/>
      <c r="BC19" s="158"/>
      <c r="BD19" s="141">
        <f>SUM(AN19:BC19)</f>
        <v>14</v>
      </c>
      <c r="BE19" s="136"/>
    </row>
    <row r="20" spans="1:57" x14ac:dyDescent="0.25">
      <c r="S20" s="206" t="s">
        <v>24</v>
      </c>
      <c r="T20" s="138"/>
      <c r="U20" s="139"/>
      <c r="V20" s="139">
        <v>20</v>
      </c>
      <c r="W20" s="139"/>
      <c r="X20" s="139"/>
      <c r="Y20" s="139"/>
      <c r="Z20" s="139"/>
      <c r="AA20" s="139"/>
      <c r="AB20" s="139"/>
      <c r="AC20" s="139"/>
      <c r="AD20" s="139"/>
      <c r="AE20" s="139">
        <v>10</v>
      </c>
      <c r="AF20" s="139"/>
      <c r="AG20" s="139"/>
      <c r="AH20" s="139">
        <v>10</v>
      </c>
      <c r="AI20" s="140"/>
      <c r="AJ20" s="179">
        <f t="shared" si="0"/>
        <v>40</v>
      </c>
      <c r="AK20" s="136"/>
      <c r="AM20" s="318" t="s">
        <v>238</v>
      </c>
      <c r="AN20" s="157"/>
      <c r="AO20" s="139">
        <v>7</v>
      </c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58"/>
      <c r="BD20" s="141">
        <f>SUM(AN20:BC20)</f>
        <v>7</v>
      </c>
    </row>
    <row r="21" spans="1:57" x14ac:dyDescent="0.25">
      <c r="S21" s="206" t="s">
        <v>52</v>
      </c>
      <c r="T21" s="138"/>
      <c r="U21" s="139"/>
      <c r="V21" s="139"/>
      <c r="W21" s="139"/>
      <c r="X21" s="139"/>
      <c r="Y21" s="139"/>
      <c r="Z21" s="139"/>
      <c r="AA21" s="139"/>
      <c r="AB21" s="139">
        <v>15</v>
      </c>
      <c r="AC21" s="139">
        <v>15</v>
      </c>
      <c r="AD21" s="139">
        <v>10</v>
      </c>
      <c r="AE21" s="139"/>
      <c r="AF21" s="139">
        <v>20</v>
      </c>
      <c r="AG21" s="139">
        <v>10</v>
      </c>
      <c r="AH21" s="139">
        <v>10</v>
      </c>
      <c r="AI21" s="140"/>
      <c r="AJ21" s="141">
        <f t="shared" si="0"/>
        <v>80</v>
      </c>
      <c r="AK21" s="136">
        <v>3</v>
      </c>
      <c r="AM21" s="315" t="s">
        <v>220</v>
      </c>
      <c r="AN21" s="157"/>
      <c r="AO21" s="139"/>
      <c r="AP21" s="139">
        <v>20</v>
      </c>
      <c r="AQ21" s="139"/>
      <c r="AR21" s="139"/>
      <c r="AS21" s="139"/>
      <c r="AT21" s="139"/>
      <c r="AU21" s="139"/>
      <c r="AV21" s="139"/>
      <c r="AW21" s="139"/>
      <c r="AX21" s="139"/>
      <c r="AY21" s="139">
        <v>20</v>
      </c>
      <c r="AZ21" s="139"/>
      <c r="BA21" s="139">
        <v>10</v>
      </c>
      <c r="BB21" s="139"/>
      <c r="BC21" s="158"/>
      <c r="BD21" s="141">
        <f>SUM(AN21:BC21)</f>
        <v>50</v>
      </c>
      <c r="BE21" s="136">
        <v>5</v>
      </c>
    </row>
    <row r="22" spans="1:57" x14ac:dyDescent="0.25">
      <c r="S22" s="206" t="s">
        <v>175</v>
      </c>
      <c r="T22" s="138"/>
      <c r="U22" s="139"/>
      <c r="V22" s="139"/>
      <c r="W22" s="139"/>
      <c r="X22" s="139"/>
      <c r="Y22" s="139"/>
      <c r="Z22" s="139"/>
      <c r="AA22" s="139"/>
      <c r="AB22" s="139"/>
      <c r="AC22" s="139"/>
      <c r="AD22" s="139">
        <v>7</v>
      </c>
      <c r="AE22" s="139">
        <v>7</v>
      </c>
      <c r="AF22" s="139"/>
      <c r="AG22" s="139"/>
      <c r="AH22" s="139"/>
      <c r="AI22" s="140"/>
      <c r="AJ22" s="179">
        <f t="shared" si="0"/>
        <v>14</v>
      </c>
      <c r="AK22" s="136"/>
      <c r="AM22" s="314" t="s">
        <v>54</v>
      </c>
      <c r="AN22" s="157"/>
      <c r="AO22" s="139"/>
      <c r="AP22" s="139">
        <v>10</v>
      </c>
      <c r="AQ22" s="139">
        <v>20</v>
      </c>
      <c r="AR22" s="139">
        <v>20</v>
      </c>
      <c r="AS22" s="139"/>
      <c r="AT22" s="139">
        <v>22</v>
      </c>
      <c r="AU22" s="139">
        <v>35</v>
      </c>
      <c r="AV22" s="139">
        <v>27</v>
      </c>
      <c r="AW22" s="139">
        <v>7</v>
      </c>
      <c r="AX22" s="139"/>
      <c r="AY22" s="139"/>
      <c r="AZ22" s="139"/>
      <c r="BA22" s="139">
        <v>7</v>
      </c>
      <c r="BB22" s="139">
        <v>14</v>
      </c>
      <c r="BC22" s="158">
        <v>7</v>
      </c>
      <c r="BD22" s="141">
        <f>SUM(AN22:BC22)</f>
        <v>169</v>
      </c>
      <c r="BE22" s="136">
        <v>1</v>
      </c>
    </row>
    <row r="23" spans="1:57" x14ac:dyDescent="0.25">
      <c r="S23" s="206" t="s">
        <v>176</v>
      </c>
      <c r="T23" s="138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0"/>
      <c r="AJ23" s="179">
        <f t="shared" si="0"/>
        <v>0</v>
      </c>
      <c r="AK23" s="136"/>
      <c r="AM23" s="314" t="s">
        <v>236</v>
      </c>
      <c r="AN23" s="157"/>
      <c r="AO23" s="139"/>
      <c r="AP23" s="139">
        <v>10</v>
      </c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58"/>
      <c r="BD23" s="141">
        <f>SUM(AN23:BC23)</f>
        <v>10</v>
      </c>
      <c r="BE23" s="136"/>
    </row>
    <row r="24" spans="1:57" x14ac:dyDescent="0.25">
      <c r="S24" s="206" t="s">
        <v>25</v>
      </c>
      <c r="T24" s="138"/>
      <c r="U24" s="139"/>
      <c r="V24" s="139"/>
      <c r="W24" s="139"/>
      <c r="X24" s="139"/>
      <c r="Y24" s="139"/>
      <c r="Z24" s="139"/>
      <c r="AA24" s="139">
        <v>30</v>
      </c>
      <c r="AB24" s="139"/>
      <c r="AC24" s="139"/>
      <c r="AD24" s="139">
        <v>15</v>
      </c>
      <c r="AE24" s="139"/>
      <c r="AF24" s="139">
        <v>10</v>
      </c>
      <c r="AG24" s="139"/>
      <c r="AH24" s="139"/>
      <c r="AI24" s="140"/>
      <c r="AJ24" s="179">
        <f t="shared" si="0"/>
        <v>55</v>
      </c>
      <c r="AK24" s="136"/>
      <c r="AM24" s="314" t="s">
        <v>229</v>
      </c>
      <c r="AN24" s="157"/>
      <c r="AO24" s="139"/>
      <c r="AP24" s="139">
        <v>7</v>
      </c>
      <c r="AQ24" s="139">
        <v>10</v>
      </c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58"/>
      <c r="BD24" s="141">
        <f>SUM(AN24:BC24)</f>
        <v>17</v>
      </c>
      <c r="BE24" s="136"/>
    </row>
    <row r="25" spans="1:57" x14ac:dyDescent="0.25">
      <c r="S25" s="206" t="s">
        <v>177</v>
      </c>
      <c r="T25" s="138"/>
      <c r="U25" s="139"/>
      <c r="V25" s="139">
        <v>10</v>
      </c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40"/>
      <c r="AJ25" s="179">
        <f t="shared" si="0"/>
        <v>10</v>
      </c>
      <c r="AK25" s="136"/>
      <c r="AM25" s="314" t="s">
        <v>228</v>
      </c>
      <c r="AN25" s="157"/>
      <c r="AO25" s="139"/>
      <c r="AP25" s="139"/>
      <c r="AQ25" s="139"/>
      <c r="AR25" s="139">
        <v>10</v>
      </c>
      <c r="AS25" s="139"/>
      <c r="AT25" s="139"/>
      <c r="AU25" s="139"/>
      <c r="AV25" s="139"/>
      <c r="AW25" s="139"/>
      <c r="AX25" s="139"/>
      <c r="AY25" s="139"/>
      <c r="AZ25" s="139"/>
      <c r="BA25" s="139">
        <v>10</v>
      </c>
      <c r="BB25" s="139"/>
      <c r="BC25" s="158"/>
      <c r="BD25" s="141">
        <f>SUM(AN25:BC25)</f>
        <v>20</v>
      </c>
      <c r="BE25" s="136"/>
    </row>
    <row r="26" spans="1:57" x14ac:dyDescent="0.25">
      <c r="S26" s="206" t="s">
        <v>56</v>
      </c>
      <c r="T26" s="138"/>
      <c r="U26" s="139"/>
      <c r="V26" s="139"/>
      <c r="W26" s="139"/>
      <c r="X26" s="139"/>
      <c r="Y26" s="139"/>
      <c r="Z26" s="139"/>
      <c r="AA26" s="139"/>
      <c r="AB26" s="139">
        <v>20</v>
      </c>
      <c r="AC26" s="139"/>
      <c r="AD26" s="139">
        <v>10</v>
      </c>
      <c r="AE26" s="139">
        <v>15</v>
      </c>
      <c r="AF26" s="139"/>
      <c r="AG26" s="139">
        <v>27</v>
      </c>
      <c r="AH26" s="139"/>
      <c r="AI26" s="140">
        <v>15</v>
      </c>
      <c r="AJ26" s="141">
        <f t="shared" si="0"/>
        <v>87</v>
      </c>
      <c r="AK26" s="136">
        <v>2</v>
      </c>
      <c r="AM26" s="314" t="s">
        <v>109</v>
      </c>
      <c r="AN26" s="157"/>
      <c r="AO26" s="139"/>
      <c r="AP26" s="139">
        <v>15</v>
      </c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58"/>
      <c r="BD26" s="141">
        <f>SUM(AN26:BC26)</f>
        <v>15</v>
      </c>
      <c r="BE26" s="136"/>
    </row>
    <row r="27" spans="1:57" x14ac:dyDescent="0.25">
      <c r="S27" s="206" t="s">
        <v>53</v>
      </c>
      <c r="T27" s="138"/>
      <c r="U27" s="139"/>
      <c r="V27" s="139"/>
      <c r="W27" s="139"/>
      <c r="X27" s="139"/>
      <c r="Y27" s="139">
        <v>0</v>
      </c>
      <c r="Z27" s="139">
        <v>20</v>
      </c>
      <c r="AA27" s="139">
        <v>10</v>
      </c>
      <c r="AB27" s="139"/>
      <c r="AC27" s="139"/>
      <c r="AD27" s="139"/>
      <c r="AE27" s="139"/>
      <c r="AF27" s="139"/>
      <c r="AG27" s="139"/>
      <c r="AH27" s="139"/>
      <c r="AI27" s="140"/>
      <c r="AJ27" s="179">
        <f t="shared" si="0"/>
        <v>30</v>
      </c>
      <c r="AK27" s="136"/>
      <c r="AM27" s="314" t="s">
        <v>72</v>
      </c>
      <c r="AN27" s="157"/>
      <c r="AO27" s="139"/>
      <c r="AP27" s="139"/>
      <c r="AQ27" s="139"/>
      <c r="AR27" s="139"/>
      <c r="AS27" s="139"/>
      <c r="AT27" s="139">
        <v>20</v>
      </c>
      <c r="AU27" s="139"/>
      <c r="AV27" s="139"/>
      <c r="AW27" s="139"/>
      <c r="AX27" s="139"/>
      <c r="AY27" s="139">
        <v>10</v>
      </c>
      <c r="AZ27" s="139">
        <v>7</v>
      </c>
      <c r="BA27" s="139"/>
      <c r="BB27" s="139"/>
      <c r="BC27" s="158"/>
      <c r="BD27" s="141">
        <f>SUM(AN27:BC27)</f>
        <v>37</v>
      </c>
      <c r="BE27" s="136"/>
    </row>
    <row r="28" spans="1:57" x14ac:dyDescent="0.25">
      <c r="S28" s="206" t="s">
        <v>72</v>
      </c>
      <c r="T28" s="138">
        <v>15</v>
      </c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40"/>
      <c r="AJ28" s="179">
        <f t="shared" si="0"/>
        <v>15</v>
      </c>
      <c r="AK28" s="136"/>
      <c r="AM28" s="317" t="s">
        <v>152</v>
      </c>
      <c r="AN28" s="157"/>
      <c r="AO28" s="139"/>
      <c r="AP28" s="139"/>
      <c r="AQ28" s="139"/>
      <c r="AR28" s="139"/>
      <c r="AS28" s="139"/>
      <c r="AT28" s="139">
        <v>10</v>
      </c>
      <c r="AU28" s="139"/>
      <c r="AV28" s="139"/>
      <c r="AW28" s="139"/>
      <c r="AX28" s="139"/>
      <c r="AY28" s="139"/>
      <c r="AZ28" s="139"/>
      <c r="BA28" s="139"/>
      <c r="BB28" s="139"/>
      <c r="BC28" s="158"/>
      <c r="BD28" s="141">
        <f>SUM(AN28:BC28)</f>
        <v>10</v>
      </c>
    </row>
    <row r="29" spans="1:57" x14ac:dyDescent="0.25">
      <c r="S29" s="206" t="s">
        <v>152</v>
      </c>
      <c r="T29" s="138"/>
      <c r="U29" s="139"/>
      <c r="V29" s="139">
        <v>7</v>
      </c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40"/>
      <c r="AJ29" s="179">
        <f t="shared" si="0"/>
        <v>7</v>
      </c>
      <c r="AK29" s="136"/>
      <c r="AM29" s="314" t="s">
        <v>50</v>
      </c>
      <c r="AN29" s="157"/>
      <c r="AO29" s="139">
        <v>17</v>
      </c>
      <c r="AP29" s="139">
        <v>7</v>
      </c>
      <c r="AQ29" s="139">
        <v>15</v>
      </c>
      <c r="AR29" s="139">
        <v>10</v>
      </c>
      <c r="AS29" s="139">
        <v>15</v>
      </c>
      <c r="AT29" s="139"/>
      <c r="AU29" s="139"/>
      <c r="AV29" s="139">
        <v>10</v>
      </c>
      <c r="AW29" s="139">
        <v>15</v>
      </c>
      <c r="AX29" s="139">
        <v>10</v>
      </c>
      <c r="AY29" s="139">
        <v>7</v>
      </c>
      <c r="AZ29" s="139">
        <v>32</v>
      </c>
      <c r="BA29" s="139">
        <v>30</v>
      </c>
      <c r="BB29" s="139"/>
      <c r="BC29" s="158"/>
      <c r="BD29" s="141">
        <f>SUM(AN29:BC29)</f>
        <v>168</v>
      </c>
      <c r="BE29" s="136">
        <v>2</v>
      </c>
    </row>
    <row r="30" spans="1:57" x14ac:dyDescent="0.25">
      <c r="S30" s="206" t="s">
        <v>50</v>
      </c>
      <c r="T30" s="138"/>
      <c r="U30" s="139"/>
      <c r="V30" s="139">
        <v>15</v>
      </c>
      <c r="W30" s="139">
        <v>35</v>
      </c>
      <c r="X30" s="139">
        <v>20</v>
      </c>
      <c r="Y30" s="139">
        <v>25</v>
      </c>
      <c r="Z30" s="139">
        <v>15</v>
      </c>
      <c r="AA30" s="139"/>
      <c r="AB30" s="139">
        <v>10</v>
      </c>
      <c r="AC30" s="139">
        <v>7</v>
      </c>
      <c r="AD30" s="139"/>
      <c r="AE30" s="139">
        <v>20</v>
      </c>
      <c r="AF30" s="139">
        <v>32</v>
      </c>
      <c r="AG30" s="139">
        <v>25</v>
      </c>
      <c r="AH30" s="139">
        <v>7</v>
      </c>
      <c r="AI30" s="140">
        <v>10</v>
      </c>
      <c r="AJ30" s="141">
        <f t="shared" si="0"/>
        <v>221</v>
      </c>
      <c r="AK30" s="136">
        <v>1</v>
      </c>
      <c r="AM30" s="316" t="s">
        <v>230</v>
      </c>
      <c r="AN30" s="157"/>
      <c r="AO30" s="139"/>
      <c r="AP30" s="139"/>
      <c r="AQ30" s="139"/>
      <c r="AR30" s="139"/>
      <c r="AS30" s="139"/>
      <c r="AT30" s="139">
        <v>7</v>
      </c>
      <c r="AU30" s="139"/>
      <c r="AV30" s="139"/>
      <c r="AW30" s="139"/>
      <c r="AX30" s="139"/>
      <c r="AY30" s="139"/>
      <c r="AZ30" s="139"/>
      <c r="BA30" s="139"/>
      <c r="BB30" s="139"/>
      <c r="BC30" s="158">
        <v>10</v>
      </c>
      <c r="BD30" s="141">
        <f>SUM(AN30:BC30)</f>
        <v>17</v>
      </c>
      <c r="BE30" s="136"/>
    </row>
    <row r="31" spans="1:57" x14ac:dyDescent="0.25">
      <c r="S31" s="206" t="s">
        <v>112</v>
      </c>
      <c r="T31" s="138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>
        <v>7</v>
      </c>
      <c r="AF31" s="139"/>
      <c r="AG31" s="139"/>
      <c r="AH31" s="139"/>
      <c r="AI31" s="140"/>
      <c r="AJ31" s="179">
        <f t="shared" si="0"/>
        <v>7</v>
      </c>
      <c r="AK31" s="136"/>
      <c r="AM31" s="315" t="s">
        <v>224</v>
      </c>
      <c r="AN31" s="157"/>
      <c r="AO31" s="139"/>
      <c r="AP31" s="139"/>
      <c r="AQ31" s="139">
        <v>7</v>
      </c>
      <c r="AR31" s="139"/>
      <c r="AS31" s="139"/>
      <c r="AT31" s="139">
        <v>10</v>
      </c>
      <c r="AU31" s="139">
        <v>10</v>
      </c>
      <c r="AV31" s="139"/>
      <c r="AW31" s="139"/>
      <c r="AX31" s="139"/>
      <c r="AY31" s="139"/>
      <c r="AZ31" s="139"/>
      <c r="BA31" s="139"/>
      <c r="BB31" s="139"/>
      <c r="BC31" s="158"/>
      <c r="BD31" s="141">
        <f>SUM(AN31:BC31)</f>
        <v>27</v>
      </c>
      <c r="BE31" s="136"/>
    </row>
    <row r="32" spans="1:57" x14ac:dyDescent="0.25">
      <c r="S32" s="206" t="s">
        <v>178</v>
      </c>
      <c r="T32" s="138"/>
      <c r="U32" s="139"/>
      <c r="V32" s="139"/>
      <c r="W32" s="139"/>
      <c r="X32" s="139"/>
      <c r="Y32" s="139"/>
      <c r="Z32" s="139"/>
      <c r="AA32" s="139"/>
      <c r="AB32" s="139">
        <v>7</v>
      </c>
      <c r="AC32" s="139"/>
      <c r="AD32" s="139"/>
      <c r="AE32" s="139"/>
      <c r="AF32" s="139"/>
      <c r="AG32" s="139"/>
      <c r="AH32" s="139"/>
      <c r="AI32" s="140"/>
      <c r="AJ32" s="179">
        <f t="shared" si="0"/>
        <v>7</v>
      </c>
      <c r="AK32" s="136"/>
      <c r="AM32" s="314" t="s">
        <v>99</v>
      </c>
      <c r="AN32" s="157">
        <v>10</v>
      </c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>
        <v>7</v>
      </c>
      <c r="AZ32" s="139"/>
      <c r="BA32" s="139"/>
      <c r="BB32" s="139"/>
      <c r="BC32" s="158"/>
      <c r="BD32" s="141">
        <f>SUM(AN32:BC32)</f>
        <v>17</v>
      </c>
      <c r="BE32" s="136"/>
    </row>
    <row r="33" spans="1:57" x14ac:dyDescent="0.25">
      <c r="S33" s="206" t="s">
        <v>184</v>
      </c>
      <c r="T33" s="138"/>
      <c r="U33" s="139"/>
      <c r="V33" s="139"/>
      <c r="W33" s="139"/>
      <c r="X33" s="139"/>
      <c r="Y33" s="139"/>
      <c r="Z33" s="139">
        <v>10</v>
      </c>
      <c r="AA33" s="139"/>
      <c r="AB33" s="139"/>
      <c r="AC33" s="139"/>
      <c r="AD33" s="139"/>
      <c r="AE33" s="139"/>
      <c r="AF33" s="139"/>
      <c r="AG33" s="139"/>
      <c r="AH33" s="139"/>
      <c r="AI33" s="140"/>
      <c r="AJ33" s="179">
        <f t="shared" si="0"/>
        <v>10</v>
      </c>
      <c r="AK33" s="136"/>
      <c r="AM33" s="317" t="s">
        <v>233</v>
      </c>
      <c r="AN33" s="157"/>
      <c r="AO33" s="139"/>
      <c r="AP33" s="139"/>
      <c r="AQ33" s="139"/>
      <c r="AR33" s="139">
        <v>7</v>
      </c>
      <c r="AS33" s="139">
        <v>7</v>
      </c>
      <c r="AT33" s="139"/>
      <c r="AU33" s="139"/>
      <c r="AV33" s="139"/>
      <c r="AW33" s="139"/>
      <c r="AX33" s="139"/>
      <c r="AY33" s="139"/>
      <c r="AZ33" s="139"/>
      <c r="BA33" s="139"/>
      <c r="BB33" s="139"/>
      <c r="BC33" s="158"/>
      <c r="BD33" s="141">
        <f>SUM(AN33:BC33)</f>
        <v>14</v>
      </c>
      <c r="BE33" s="136"/>
    </row>
    <row r="34" spans="1:57" ht="15.75" thickBot="1" x14ac:dyDescent="0.3">
      <c r="S34" s="206" t="s">
        <v>179</v>
      </c>
      <c r="T34" s="138">
        <v>10</v>
      </c>
      <c r="U34" s="139">
        <v>7.5</v>
      </c>
      <c r="V34" s="139"/>
      <c r="W34" s="139">
        <v>10</v>
      </c>
      <c r="X34" s="139">
        <v>7</v>
      </c>
      <c r="Y34" s="139"/>
      <c r="Z34" s="139">
        <v>10</v>
      </c>
      <c r="AA34" s="139"/>
      <c r="AB34" s="139"/>
      <c r="AC34" s="139"/>
      <c r="AD34" s="139"/>
      <c r="AE34" s="139"/>
      <c r="AF34" s="139"/>
      <c r="AG34" s="139"/>
      <c r="AH34" s="139"/>
      <c r="AI34" s="140"/>
      <c r="AJ34" s="179">
        <f t="shared" si="0"/>
        <v>44.5</v>
      </c>
      <c r="AK34" s="136"/>
      <c r="AM34" s="319" t="s">
        <v>232</v>
      </c>
      <c r="AN34" s="165">
        <v>15</v>
      </c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66"/>
      <c r="BD34" s="141">
        <f>SUM(AN34:BC34)</f>
        <v>15</v>
      </c>
      <c r="BE34" s="136"/>
    </row>
    <row r="35" spans="1:57" x14ac:dyDescent="0.25">
      <c r="S35" s="206" t="s">
        <v>60</v>
      </c>
      <c r="T35" s="138"/>
      <c r="U35" s="139"/>
      <c r="V35" s="139"/>
      <c r="W35" s="139">
        <v>10</v>
      </c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40"/>
      <c r="AJ35" s="179">
        <f t="shared" si="0"/>
        <v>10</v>
      </c>
      <c r="AK35" s="136"/>
    </row>
    <row r="36" spans="1:57" x14ac:dyDescent="0.25">
      <c r="S36" s="206" t="s">
        <v>180</v>
      </c>
      <c r="T36" s="138"/>
      <c r="U36" s="139"/>
      <c r="V36" s="139"/>
      <c r="W36" s="139">
        <v>7</v>
      </c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40"/>
      <c r="AJ36" s="179">
        <f t="shared" si="0"/>
        <v>7</v>
      </c>
    </row>
    <row r="37" spans="1:57" x14ac:dyDescent="0.25">
      <c r="S37" s="206" t="s">
        <v>181</v>
      </c>
      <c r="T37" s="138"/>
      <c r="U37" s="139"/>
      <c r="V37" s="139"/>
      <c r="W37" s="139"/>
      <c r="X37" s="139"/>
      <c r="Y37" s="139">
        <v>20</v>
      </c>
      <c r="Z37" s="139"/>
      <c r="AA37" s="139"/>
      <c r="AB37" s="139"/>
      <c r="AC37" s="139"/>
      <c r="AD37" s="139"/>
      <c r="AE37" s="139"/>
      <c r="AF37" s="139"/>
      <c r="AG37" s="139"/>
      <c r="AH37" s="139"/>
      <c r="AI37" s="140"/>
      <c r="AJ37" s="179">
        <f t="shared" si="0"/>
        <v>20</v>
      </c>
    </row>
    <row r="38" spans="1:57" ht="15.75" thickBot="1" x14ac:dyDescent="0.3">
      <c r="S38" s="207" t="s">
        <v>28</v>
      </c>
      <c r="T38" s="143"/>
      <c r="U38" s="144"/>
      <c r="V38" s="144"/>
      <c r="W38" s="144"/>
      <c r="X38" s="144"/>
      <c r="Y38" s="144"/>
      <c r="Z38" s="144"/>
      <c r="AA38" s="144"/>
      <c r="AB38" s="144"/>
      <c r="AC38" s="144"/>
      <c r="AD38" s="144">
        <v>7</v>
      </c>
      <c r="AE38" s="144"/>
      <c r="AF38" s="144"/>
      <c r="AG38" s="144"/>
      <c r="AH38" s="144"/>
      <c r="AI38" s="145"/>
      <c r="AJ38" s="181">
        <f t="shared" si="0"/>
        <v>7</v>
      </c>
    </row>
    <row r="42" spans="1:57" ht="15.75" thickBot="1" x14ac:dyDescent="0.3"/>
    <row r="43" spans="1:57" ht="15.75" thickBot="1" x14ac:dyDescent="0.3">
      <c r="A43" s="195" t="s">
        <v>216</v>
      </c>
      <c r="B43" s="126">
        <v>37</v>
      </c>
      <c r="C43" s="127">
        <v>40</v>
      </c>
      <c r="D43" s="127">
        <v>44</v>
      </c>
      <c r="E43" s="127">
        <v>48</v>
      </c>
      <c r="F43" s="127">
        <v>52</v>
      </c>
      <c r="G43" s="127">
        <v>57</v>
      </c>
      <c r="H43" s="128" t="s">
        <v>74</v>
      </c>
      <c r="I43" s="126">
        <v>35</v>
      </c>
      <c r="J43" s="127">
        <v>38</v>
      </c>
      <c r="K43" s="127">
        <v>42</v>
      </c>
      <c r="L43" s="127">
        <v>46</v>
      </c>
      <c r="M43" s="127">
        <v>50</v>
      </c>
      <c r="N43" s="127">
        <v>55</v>
      </c>
      <c r="O43" s="127">
        <v>60</v>
      </c>
      <c r="P43" s="127">
        <v>66</v>
      </c>
      <c r="Q43" s="129" t="s">
        <v>75</v>
      </c>
      <c r="R43" s="130" t="s">
        <v>0</v>
      </c>
      <c r="S43" s="264"/>
    </row>
    <row r="44" spans="1:57" x14ac:dyDescent="0.25">
      <c r="A44" s="131" t="s">
        <v>51</v>
      </c>
      <c r="B44" s="132"/>
      <c r="C44" s="133"/>
      <c r="D44" s="133"/>
      <c r="E44" s="133"/>
      <c r="F44" s="133"/>
      <c r="G44" s="133"/>
      <c r="H44" s="133"/>
      <c r="I44" s="133"/>
      <c r="J44" s="133">
        <v>49</v>
      </c>
      <c r="K44" s="133">
        <v>20</v>
      </c>
      <c r="L44" s="133">
        <v>7</v>
      </c>
      <c r="M44" s="133"/>
      <c r="N44" s="133">
        <v>10</v>
      </c>
      <c r="O44" s="133"/>
      <c r="P44" s="133">
        <v>15</v>
      </c>
      <c r="Q44" s="154"/>
      <c r="R44" s="295">
        <f t="shared" ref="R44:R69" si="2">SUM(B44:Q44)</f>
        <v>101</v>
      </c>
      <c r="S44" s="136">
        <v>2</v>
      </c>
    </row>
    <row r="45" spans="1:57" x14ac:dyDescent="0.25">
      <c r="A45" s="137" t="s">
        <v>69</v>
      </c>
      <c r="B45" s="138"/>
      <c r="C45" s="139">
        <v>10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58"/>
      <c r="R45" s="296">
        <f t="shared" si="2"/>
        <v>10</v>
      </c>
      <c r="S45" s="136"/>
    </row>
    <row r="46" spans="1:57" x14ac:dyDescent="0.25">
      <c r="A46" s="137" t="s">
        <v>59</v>
      </c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>
        <v>10</v>
      </c>
      <c r="M46" s="139"/>
      <c r="N46" s="139"/>
      <c r="O46" s="139"/>
      <c r="P46" s="139"/>
      <c r="Q46" s="158"/>
      <c r="R46" s="296">
        <f t="shared" si="2"/>
        <v>10</v>
      </c>
      <c r="S46" s="136"/>
    </row>
    <row r="47" spans="1:57" x14ac:dyDescent="0.25">
      <c r="A47" s="137" t="s">
        <v>63</v>
      </c>
      <c r="B47" s="138">
        <v>20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58">
        <v>7</v>
      </c>
      <c r="R47" s="296">
        <f t="shared" si="2"/>
        <v>27</v>
      </c>
      <c r="S47" s="136"/>
    </row>
    <row r="48" spans="1:57" x14ac:dyDescent="0.25">
      <c r="A48" s="137" t="s">
        <v>131</v>
      </c>
      <c r="B48" s="138"/>
      <c r="C48" s="139"/>
      <c r="D48" s="139"/>
      <c r="E48" s="139"/>
      <c r="F48" s="139"/>
      <c r="G48" s="139">
        <v>10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58"/>
      <c r="R48" s="296">
        <f t="shared" si="2"/>
        <v>10</v>
      </c>
      <c r="S48" s="136"/>
    </row>
    <row r="49" spans="1:19" x14ac:dyDescent="0.25">
      <c r="A49" s="137" t="s">
        <v>170</v>
      </c>
      <c r="B49" s="138"/>
      <c r="C49" s="139">
        <v>20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58"/>
      <c r="R49" s="296">
        <f t="shared" si="2"/>
        <v>20</v>
      </c>
      <c r="S49" s="136"/>
    </row>
    <row r="50" spans="1:19" x14ac:dyDescent="0.25">
      <c r="A50" s="137" t="s">
        <v>1</v>
      </c>
      <c r="B50" s="138"/>
      <c r="C50" s="139">
        <v>15</v>
      </c>
      <c r="D50" s="139"/>
      <c r="E50" s="139">
        <v>10</v>
      </c>
      <c r="F50" s="139"/>
      <c r="G50" s="139"/>
      <c r="H50" s="139"/>
      <c r="I50" s="139"/>
      <c r="J50" s="139"/>
      <c r="K50" s="139"/>
      <c r="L50" s="139"/>
      <c r="M50" s="139">
        <v>7</v>
      </c>
      <c r="N50" s="139"/>
      <c r="O50" s="139"/>
      <c r="P50" s="139"/>
      <c r="Q50" s="158"/>
      <c r="R50" s="296">
        <f t="shared" si="2"/>
        <v>32</v>
      </c>
      <c r="S50" s="136"/>
    </row>
    <row r="51" spans="1:19" x14ac:dyDescent="0.25">
      <c r="A51" s="137" t="s">
        <v>19</v>
      </c>
      <c r="B51" s="138"/>
      <c r="C51" s="139"/>
      <c r="D51" s="139"/>
      <c r="E51" s="139"/>
      <c r="F51" s="139"/>
      <c r="G51" s="139"/>
      <c r="H51" s="139">
        <v>7</v>
      </c>
      <c r="I51" s="139"/>
      <c r="J51" s="139"/>
      <c r="K51" s="139"/>
      <c r="L51" s="139">
        <v>7</v>
      </c>
      <c r="M51" s="139"/>
      <c r="N51" s="139"/>
      <c r="O51" s="139"/>
      <c r="P51" s="139"/>
      <c r="Q51" s="158"/>
      <c r="R51" s="296">
        <f t="shared" si="2"/>
        <v>14</v>
      </c>
      <c r="S51" s="136"/>
    </row>
    <row r="52" spans="1:19" x14ac:dyDescent="0.25">
      <c r="A52" s="137" t="s">
        <v>21</v>
      </c>
      <c r="B52" s="138"/>
      <c r="C52" s="139"/>
      <c r="D52" s="139"/>
      <c r="E52" s="139"/>
      <c r="F52" s="139"/>
      <c r="G52" s="139">
        <v>20</v>
      </c>
      <c r="H52" s="139"/>
      <c r="I52" s="139"/>
      <c r="J52" s="139"/>
      <c r="K52" s="139"/>
      <c r="L52" s="139"/>
      <c r="M52" s="139"/>
      <c r="N52" s="139"/>
      <c r="O52" s="139"/>
      <c r="P52" s="139">
        <v>7</v>
      </c>
      <c r="Q52" s="158"/>
      <c r="R52" s="296">
        <f t="shared" si="2"/>
        <v>27</v>
      </c>
      <c r="S52" s="136"/>
    </row>
    <row r="53" spans="1:19" x14ac:dyDescent="0.25">
      <c r="A53" s="137" t="s">
        <v>210</v>
      </c>
      <c r="B53" s="138"/>
      <c r="C53" s="139"/>
      <c r="D53" s="139"/>
      <c r="E53" s="139"/>
      <c r="F53" s="139"/>
      <c r="G53" s="139"/>
      <c r="H53" s="139"/>
      <c r="I53" s="139">
        <v>25</v>
      </c>
      <c r="J53" s="139"/>
      <c r="K53" s="139">
        <v>7</v>
      </c>
      <c r="L53" s="139"/>
      <c r="M53" s="139"/>
      <c r="N53" s="139"/>
      <c r="O53" s="139"/>
      <c r="P53" s="139"/>
      <c r="Q53" s="158"/>
      <c r="R53" s="296">
        <f t="shared" si="2"/>
        <v>32</v>
      </c>
      <c r="S53" s="136"/>
    </row>
    <row r="54" spans="1:19" x14ac:dyDescent="0.25">
      <c r="A54" s="137" t="s">
        <v>23</v>
      </c>
      <c r="B54" s="138"/>
      <c r="C54" s="139"/>
      <c r="D54" s="139"/>
      <c r="E54" s="139"/>
      <c r="F54" s="139"/>
      <c r="G54" s="139"/>
      <c r="H54" s="139"/>
      <c r="I54" s="139"/>
      <c r="J54" s="139">
        <v>10</v>
      </c>
      <c r="K54" s="139"/>
      <c r="L54" s="139"/>
      <c r="M54" s="139"/>
      <c r="N54" s="139">
        <v>10</v>
      </c>
      <c r="O54" s="139"/>
      <c r="P54" s="139"/>
      <c r="Q54" s="158"/>
      <c r="R54" s="296">
        <f t="shared" si="2"/>
        <v>20</v>
      </c>
      <c r="S54" s="136"/>
    </row>
    <row r="55" spans="1:19" x14ac:dyDescent="0.25">
      <c r="A55" s="137" t="s">
        <v>22</v>
      </c>
      <c r="B55" s="138">
        <v>0</v>
      </c>
      <c r="C55" s="139"/>
      <c r="D55" s="139"/>
      <c r="E55" s="139"/>
      <c r="F55" s="139">
        <v>14</v>
      </c>
      <c r="G55" s="139"/>
      <c r="H55" s="139"/>
      <c r="I55" s="139"/>
      <c r="J55" s="139"/>
      <c r="K55" s="139"/>
      <c r="L55" s="139"/>
      <c r="M55" s="139"/>
      <c r="N55" s="139">
        <v>7</v>
      </c>
      <c r="O55" s="139"/>
      <c r="P55" s="139"/>
      <c r="Q55" s="158"/>
      <c r="R55" s="296">
        <f t="shared" si="2"/>
        <v>21</v>
      </c>
      <c r="S55" s="136"/>
    </row>
    <row r="56" spans="1:19" x14ac:dyDescent="0.25">
      <c r="A56" s="137" t="s">
        <v>164</v>
      </c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58">
        <v>10</v>
      </c>
      <c r="R56" s="296">
        <f t="shared" si="2"/>
        <v>10</v>
      </c>
      <c r="S56" s="136"/>
    </row>
    <row r="57" spans="1:19" x14ac:dyDescent="0.25">
      <c r="A57" s="137" t="s">
        <v>92</v>
      </c>
      <c r="B57" s="138"/>
      <c r="C57" s="139"/>
      <c r="D57" s="139"/>
      <c r="E57" s="139"/>
      <c r="F57" s="139"/>
      <c r="G57" s="139"/>
      <c r="H57" s="139">
        <v>10</v>
      </c>
      <c r="I57" s="139"/>
      <c r="J57" s="139"/>
      <c r="K57" s="139"/>
      <c r="L57" s="139"/>
      <c r="M57" s="139"/>
      <c r="N57" s="139"/>
      <c r="O57" s="139"/>
      <c r="P57" s="139"/>
      <c r="Q57" s="158"/>
      <c r="R57" s="296">
        <f t="shared" si="2"/>
        <v>10</v>
      </c>
      <c r="S57" s="136"/>
    </row>
    <row r="58" spans="1:19" x14ac:dyDescent="0.25">
      <c r="A58" s="137" t="s">
        <v>65</v>
      </c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58">
        <v>15</v>
      </c>
      <c r="R58" s="296">
        <f t="shared" si="2"/>
        <v>15</v>
      </c>
      <c r="S58" s="136"/>
    </row>
    <row r="59" spans="1:19" x14ac:dyDescent="0.25">
      <c r="A59" s="137" t="s">
        <v>55</v>
      </c>
      <c r="B59" s="138"/>
      <c r="C59" s="139"/>
      <c r="D59" s="139">
        <v>20</v>
      </c>
      <c r="E59" s="139"/>
      <c r="F59" s="139"/>
      <c r="G59" s="139"/>
      <c r="H59" s="139"/>
      <c r="I59" s="139">
        <v>20</v>
      </c>
      <c r="J59" s="139"/>
      <c r="K59" s="139"/>
      <c r="L59" s="139"/>
      <c r="M59" s="139"/>
      <c r="N59" s="139"/>
      <c r="O59" s="139"/>
      <c r="P59" s="139"/>
      <c r="Q59" s="158"/>
      <c r="R59" s="296">
        <f t="shared" si="2"/>
        <v>40</v>
      </c>
      <c r="S59" s="136"/>
    </row>
    <row r="60" spans="1:19" x14ac:dyDescent="0.25">
      <c r="A60" s="137" t="s">
        <v>24</v>
      </c>
      <c r="B60" s="138"/>
      <c r="C60" s="139"/>
      <c r="D60" s="139">
        <v>15</v>
      </c>
      <c r="E60" s="139"/>
      <c r="F60" s="139"/>
      <c r="G60" s="139"/>
      <c r="H60" s="139"/>
      <c r="I60" s="139"/>
      <c r="J60" s="139"/>
      <c r="K60" s="139"/>
      <c r="L60" s="139"/>
      <c r="M60" s="139">
        <v>15</v>
      </c>
      <c r="N60" s="139"/>
      <c r="O60" s="139"/>
      <c r="P60" s="139"/>
      <c r="Q60" s="158"/>
      <c r="R60" s="296">
        <f t="shared" si="2"/>
        <v>30</v>
      </c>
      <c r="S60" s="136"/>
    </row>
    <row r="61" spans="1:19" x14ac:dyDescent="0.25">
      <c r="A61" s="137" t="s">
        <v>52</v>
      </c>
      <c r="B61" s="138"/>
      <c r="C61" s="139"/>
      <c r="D61" s="139"/>
      <c r="E61" s="139"/>
      <c r="F61" s="139"/>
      <c r="G61" s="139"/>
      <c r="H61" s="139">
        <v>7</v>
      </c>
      <c r="I61" s="139">
        <v>7</v>
      </c>
      <c r="J61" s="139"/>
      <c r="K61" s="139"/>
      <c r="L61" s="139"/>
      <c r="M61" s="139">
        <v>20</v>
      </c>
      <c r="N61" s="139">
        <v>35</v>
      </c>
      <c r="O61" s="139">
        <v>7</v>
      </c>
      <c r="P61" s="139"/>
      <c r="Q61" s="158"/>
      <c r="R61" s="296">
        <f t="shared" si="2"/>
        <v>76</v>
      </c>
      <c r="S61" s="136">
        <v>4</v>
      </c>
    </row>
    <row r="62" spans="1:19" x14ac:dyDescent="0.25">
      <c r="A62" s="137" t="s">
        <v>71</v>
      </c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>
        <v>10</v>
      </c>
      <c r="Q62" s="158"/>
      <c r="R62" s="296">
        <f t="shared" si="2"/>
        <v>10</v>
      </c>
      <c r="S62" s="136"/>
    </row>
    <row r="63" spans="1:19" x14ac:dyDescent="0.25">
      <c r="A63" s="137" t="s">
        <v>211</v>
      </c>
      <c r="B63" s="138"/>
      <c r="C63" s="139"/>
      <c r="D63" s="139"/>
      <c r="E63" s="139"/>
      <c r="F63" s="139"/>
      <c r="G63" s="139"/>
      <c r="H63" s="139">
        <v>10</v>
      </c>
      <c r="I63" s="139"/>
      <c r="J63" s="139"/>
      <c r="K63" s="139"/>
      <c r="L63" s="139"/>
      <c r="M63" s="139"/>
      <c r="N63" s="139"/>
      <c r="O63" s="139"/>
      <c r="P63" s="139"/>
      <c r="Q63" s="158"/>
      <c r="R63" s="296">
        <f t="shared" si="2"/>
        <v>10</v>
      </c>
      <c r="S63" s="136"/>
    </row>
    <row r="64" spans="1:19" x14ac:dyDescent="0.25">
      <c r="A64" s="137" t="s">
        <v>212</v>
      </c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>
        <v>15</v>
      </c>
      <c r="P64" s="139"/>
      <c r="Q64" s="158"/>
      <c r="R64" s="296">
        <f t="shared" si="2"/>
        <v>15</v>
      </c>
      <c r="S64" s="136"/>
    </row>
    <row r="65" spans="1:19" x14ac:dyDescent="0.25">
      <c r="A65" s="137" t="s">
        <v>62</v>
      </c>
      <c r="B65" s="138"/>
      <c r="C65" s="139"/>
      <c r="D65" s="139"/>
      <c r="E65" s="139"/>
      <c r="F65" s="139"/>
      <c r="G65" s="139"/>
      <c r="H65" s="139"/>
      <c r="I65" s="139">
        <v>10</v>
      </c>
      <c r="J65" s="139"/>
      <c r="K65" s="139"/>
      <c r="L65" s="139"/>
      <c r="M65" s="139">
        <v>7</v>
      </c>
      <c r="N65" s="139"/>
      <c r="O65" s="139"/>
      <c r="P65" s="139"/>
      <c r="Q65" s="158">
        <v>7</v>
      </c>
      <c r="R65" s="296">
        <f t="shared" si="2"/>
        <v>24</v>
      </c>
      <c r="S65" s="136"/>
    </row>
    <row r="66" spans="1:19" x14ac:dyDescent="0.25">
      <c r="A66" s="137" t="s">
        <v>25</v>
      </c>
      <c r="B66" s="138"/>
      <c r="C66" s="139">
        <v>7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58"/>
      <c r="R66" s="296">
        <f t="shared" si="2"/>
        <v>7</v>
      </c>
      <c r="S66" s="136"/>
    </row>
    <row r="67" spans="1:19" x14ac:dyDescent="0.25">
      <c r="A67" s="137" t="s">
        <v>213</v>
      </c>
      <c r="B67" s="138"/>
      <c r="C67" s="139"/>
      <c r="D67" s="139"/>
      <c r="E67" s="139">
        <v>7</v>
      </c>
      <c r="F67" s="139"/>
      <c r="G67" s="139"/>
      <c r="H67" s="139"/>
      <c r="I67" s="139"/>
      <c r="J67" s="139"/>
      <c r="K67" s="139">
        <v>25</v>
      </c>
      <c r="L67" s="139">
        <v>20</v>
      </c>
      <c r="M67" s="139"/>
      <c r="N67" s="139"/>
      <c r="O67" s="139"/>
      <c r="P67" s="139"/>
      <c r="Q67" s="158"/>
      <c r="R67" s="296">
        <f t="shared" si="2"/>
        <v>52</v>
      </c>
      <c r="S67" s="136"/>
    </row>
    <row r="68" spans="1:19" x14ac:dyDescent="0.25">
      <c r="A68" s="137" t="s">
        <v>109</v>
      </c>
      <c r="B68" s="138">
        <v>15</v>
      </c>
      <c r="C68" s="139"/>
      <c r="D68" s="139">
        <v>7</v>
      </c>
      <c r="E68" s="139">
        <v>15</v>
      </c>
      <c r="F68" s="139"/>
      <c r="G68" s="139"/>
      <c r="H68" s="139"/>
      <c r="I68" s="139"/>
      <c r="J68" s="139">
        <v>10</v>
      </c>
      <c r="K68" s="139"/>
      <c r="L68" s="139"/>
      <c r="M68" s="139">
        <v>10</v>
      </c>
      <c r="N68" s="139">
        <v>7</v>
      </c>
      <c r="O68" s="139">
        <v>20</v>
      </c>
      <c r="P68" s="139"/>
      <c r="Q68" s="158"/>
      <c r="R68" s="296">
        <f t="shared" si="2"/>
        <v>84</v>
      </c>
      <c r="S68" s="177">
        <v>3</v>
      </c>
    </row>
    <row r="69" spans="1:19" x14ac:dyDescent="0.25">
      <c r="A69" s="137" t="s">
        <v>72</v>
      </c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>
        <v>7</v>
      </c>
      <c r="P69" s="139"/>
      <c r="Q69" s="158"/>
      <c r="R69" s="296">
        <f t="shared" si="2"/>
        <v>7</v>
      </c>
      <c r="S69" s="136"/>
    </row>
    <row r="70" spans="1:19" x14ac:dyDescent="0.25">
      <c r="A70" s="137" t="s">
        <v>214</v>
      </c>
      <c r="B70" s="138"/>
      <c r="C70" s="139"/>
      <c r="D70" s="139">
        <v>17</v>
      </c>
      <c r="E70" s="139">
        <v>20</v>
      </c>
      <c r="F70" s="139">
        <v>20</v>
      </c>
      <c r="G70" s="139">
        <v>10</v>
      </c>
      <c r="H70" s="139"/>
      <c r="I70" s="139">
        <v>7</v>
      </c>
      <c r="J70" s="139"/>
      <c r="K70" s="139">
        <v>17</v>
      </c>
      <c r="L70" s="139">
        <v>10</v>
      </c>
      <c r="M70" s="139"/>
      <c r="N70" s="139"/>
      <c r="O70" s="139"/>
      <c r="P70" s="139">
        <v>10</v>
      </c>
      <c r="Q70" s="158">
        <v>10</v>
      </c>
      <c r="R70" s="296">
        <f t="shared" ref="R70:R77" si="3">SUM(B70:Q70)</f>
        <v>121</v>
      </c>
      <c r="S70" s="136">
        <v>1</v>
      </c>
    </row>
    <row r="71" spans="1:19" x14ac:dyDescent="0.25">
      <c r="A71" s="137" t="s">
        <v>215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>
        <v>15</v>
      </c>
      <c r="M71" s="139"/>
      <c r="N71" s="139"/>
      <c r="O71" s="139"/>
      <c r="P71" s="139"/>
      <c r="Q71" s="158"/>
      <c r="R71" s="296">
        <f t="shared" si="3"/>
        <v>15</v>
      </c>
      <c r="S71" s="136"/>
    </row>
    <row r="72" spans="1:19" x14ac:dyDescent="0.25">
      <c r="A72" s="137" t="s">
        <v>60</v>
      </c>
      <c r="B72" s="138"/>
      <c r="C72" s="139"/>
      <c r="D72" s="139"/>
      <c r="E72" s="139">
        <v>10</v>
      </c>
      <c r="F72" s="139"/>
      <c r="G72" s="139">
        <v>15</v>
      </c>
      <c r="H72" s="139">
        <v>20</v>
      </c>
      <c r="I72" s="139"/>
      <c r="J72" s="139"/>
      <c r="K72" s="139"/>
      <c r="L72" s="139"/>
      <c r="M72" s="139"/>
      <c r="N72" s="139"/>
      <c r="O72" s="139">
        <v>10</v>
      </c>
      <c r="P72" s="139">
        <v>20</v>
      </c>
      <c r="Q72" s="158"/>
      <c r="R72" s="296">
        <f t="shared" si="3"/>
        <v>75</v>
      </c>
      <c r="S72" s="136">
        <v>5</v>
      </c>
    </row>
    <row r="73" spans="1:19" x14ac:dyDescent="0.25">
      <c r="A73" s="137" t="s">
        <v>137</v>
      </c>
      <c r="B73" s="138">
        <v>10</v>
      </c>
      <c r="C73" s="139"/>
      <c r="D73" s="139">
        <v>10</v>
      </c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58"/>
      <c r="R73" s="296">
        <f t="shared" si="3"/>
        <v>20</v>
      </c>
      <c r="S73" s="136"/>
    </row>
    <row r="74" spans="1:19" x14ac:dyDescent="0.25">
      <c r="A74" s="137" t="s">
        <v>68</v>
      </c>
      <c r="B74" s="138"/>
      <c r="C74" s="139"/>
      <c r="D74" s="139"/>
      <c r="E74" s="139"/>
      <c r="F74" s="139">
        <v>15</v>
      </c>
      <c r="G74" s="139"/>
      <c r="H74" s="139">
        <v>15</v>
      </c>
      <c r="I74" s="139"/>
      <c r="J74" s="139"/>
      <c r="K74" s="139"/>
      <c r="L74" s="139"/>
      <c r="M74" s="139"/>
      <c r="N74" s="139"/>
      <c r="O74" s="139"/>
      <c r="P74" s="139"/>
      <c r="Q74" s="158">
        <v>20</v>
      </c>
      <c r="R74" s="296">
        <f t="shared" si="3"/>
        <v>50</v>
      </c>
      <c r="S74" s="136"/>
    </row>
    <row r="75" spans="1:19" x14ac:dyDescent="0.25">
      <c r="A75" s="137" t="s">
        <v>91</v>
      </c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>
        <v>10</v>
      </c>
      <c r="N75" s="139"/>
      <c r="O75" s="139">
        <v>10</v>
      </c>
      <c r="P75" s="139"/>
      <c r="Q75" s="158"/>
      <c r="R75" s="296">
        <f t="shared" si="3"/>
        <v>20</v>
      </c>
      <c r="S75" s="136"/>
    </row>
    <row r="76" spans="1:19" x14ac:dyDescent="0.25">
      <c r="A76" s="137" t="s">
        <v>28</v>
      </c>
      <c r="B76" s="138"/>
      <c r="C76" s="139">
        <v>0</v>
      </c>
      <c r="D76" s="139"/>
      <c r="E76" s="139">
        <v>7</v>
      </c>
      <c r="F76" s="139">
        <v>20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58"/>
      <c r="R76" s="296">
        <f t="shared" si="3"/>
        <v>27</v>
      </c>
      <c r="S76" s="136"/>
    </row>
    <row r="77" spans="1:19" ht="15.75" thickBot="1" x14ac:dyDescent="0.3">
      <c r="A77" s="142" t="s">
        <v>84</v>
      </c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>
        <v>7</v>
      </c>
      <c r="Q77" s="166"/>
      <c r="R77" s="297">
        <f t="shared" si="3"/>
        <v>7</v>
      </c>
      <c r="S77" s="136"/>
    </row>
  </sheetData>
  <sortState ref="AM2:BE34">
    <sortCondition ref="AM2:AM3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Q49"/>
  <sheetViews>
    <sheetView topLeftCell="A22" zoomScale="90" zoomScaleNormal="90" workbookViewId="0">
      <selection activeCell="P29" sqref="P29"/>
    </sheetView>
  </sheetViews>
  <sheetFormatPr defaultRowHeight="15" x14ac:dyDescent="0.25"/>
  <cols>
    <col min="1" max="1" width="30.85546875" bestFit="1" customWidth="1"/>
    <col min="2" max="2" width="4.85546875" bestFit="1" customWidth="1"/>
    <col min="3" max="3" width="3.28515625" bestFit="1" customWidth="1"/>
    <col min="4" max="6" width="4.85546875" bestFit="1" customWidth="1"/>
    <col min="7" max="7" width="3.28515625" bestFit="1" customWidth="1"/>
    <col min="8" max="8" width="5.5703125" bestFit="1" customWidth="1"/>
    <col min="9" max="9" width="4.42578125" bestFit="1" customWidth="1"/>
    <col min="10" max="12" width="4.85546875" bestFit="1" customWidth="1"/>
    <col min="13" max="14" width="4.42578125" bestFit="1" customWidth="1"/>
    <col min="15" max="15" width="6.7109375" bestFit="1" customWidth="1"/>
    <col min="16" max="16" width="6.5703125" bestFit="1" customWidth="1"/>
  </cols>
  <sheetData>
    <row r="23" spans="1:17" ht="15.75" thickBot="1" x14ac:dyDescent="0.3">
      <c r="A23" t="s">
        <v>189</v>
      </c>
    </row>
    <row r="24" spans="1:17" ht="15.75" thickBot="1" x14ac:dyDescent="0.3">
      <c r="A24" s="266"/>
      <c r="B24" s="147">
        <v>48</v>
      </c>
      <c r="C24" s="148">
        <v>52</v>
      </c>
      <c r="D24" s="148">
        <v>57</v>
      </c>
      <c r="E24" s="148">
        <v>63</v>
      </c>
      <c r="F24" s="148">
        <v>70</v>
      </c>
      <c r="G24" s="148">
        <v>78</v>
      </c>
      <c r="H24" s="149" t="s">
        <v>100</v>
      </c>
      <c r="I24" s="147">
        <v>60</v>
      </c>
      <c r="J24" s="148">
        <v>66</v>
      </c>
      <c r="K24" s="148">
        <v>73</v>
      </c>
      <c r="L24" s="148">
        <v>81</v>
      </c>
      <c r="M24" s="148">
        <v>90</v>
      </c>
      <c r="N24" s="148">
        <v>100</v>
      </c>
      <c r="O24" s="150" t="s">
        <v>101</v>
      </c>
      <c r="P24" s="151" t="s">
        <v>0</v>
      </c>
      <c r="Q24" s="136"/>
    </row>
    <row r="25" spans="1:17" x14ac:dyDescent="0.25">
      <c r="A25" s="131" t="s">
        <v>51</v>
      </c>
      <c r="B25" s="183"/>
      <c r="C25" s="183"/>
      <c r="D25" s="184"/>
      <c r="E25" s="184"/>
      <c r="F25" s="184"/>
      <c r="G25" s="184"/>
      <c r="H25" s="198"/>
      <c r="I25" s="197"/>
      <c r="J25" s="184"/>
      <c r="K25" s="184">
        <v>20</v>
      </c>
      <c r="L25" s="184"/>
      <c r="M25" s="184">
        <v>15</v>
      </c>
      <c r="N25" s="184">
        <v>20</v>
      </c>
      <c r="O25" s="185"/>
      <c r="P25" s="267">
        <f t="shared" ref="P25:P39" si="0">SUM(B25:O25)</f>
        <v>55</v>
      </c>
      <c r="Q25" s="136">
        <v>4</v>
      </c>
    </row>
    <row r="26" spans="1:17" x14ac:dyDescent="0.25">
      <c r="A26" s="137" t="s">
        <v>130</v>
      </c>
      <c r="B26" s="186"/>
      <c r="C26" s="187"/>
      <c r="D26" s="187"/>
      <c r="E26" s="187"/>
      <c r="F26" s="187"/>
      <c r="G26" s="187"/>
      <c r="H26" s="200"/>
      <c r="I26" s="199"/>
      <c r="J26" s="187"/>
      <c r="K26" s="187"/>
      <c r="L26" s="187"/>
      <c r="M26" s="187">
        <v>10</v>
      </c>
      <c r="N26" s="187"/>
      <c r="O26" s="188"/>
      <c r="P26" s="268">
        <f t="shared" si="0"/>
        <v>10</v>
      </c>
      <c r="Q26" s="136"/>
    </row>
    <row r="27" spans="1:17" x14ac:dyDescent="0.25">
      <c r="A27" s="137" t="s">
        <v>59</v>
      </c>
      <c r="B27" s="186"/>
      <c r="C27" s="187"/>
      <c r="D27" s="187"/>
      <c r="E27" s="187"/>
      <c r="F27" s="187"/>
      <c r="G27" s="187"/>
      <c r="H27" s="200"/>
      <c r="I27" s="199"/>
      <c r="J27" s="187"/>
      <c r="K27" s="187"/>
      <c r="L27" s="187"/>
      <c r="M27" s="187"/>
      <c r="N27" s="187"/>
      <c r="O27" s="188"/>
      <c r="P27" s="268">
        <f t="shared" si="0"/>
        <v>0</v>
      </c>
      <c r="Q27" s="136"/>
    </row>
    <row r="28" spans="1:17" x14ac:dyDescent="0.25">
      <c r="A28" s="137" t="s">
        <v>167</v>
      </c>
      <c r="B28" s="186"/>
      <c r="C28" s="187"/>
      <c r="D28" s="187"/>
      <c r="E28" s="187"/>
      <c r="F28" s="187"/>
      <c r="G28" s="187"/>
      <c r="H28" s="200"/>
      <c r="I28" s="199">
        <v>20</v>
      </c>
      <c r="J28" s="187"/>
      <c r="K28" s="187">
        <v>20</v>
      </c>
      <c r="L28" s="187"/>
      <c r="M28" s="187">
        <v>7</v>
      </c>
      <c r="N28" s="187">
        <v>10</v>
      </c>
      <c r="O28" s="188"/>
      <c r="P28" s="268">
        <f t="shared" si="0"/>
        <v>57</v>
      </c>
      <c r="Q28" s="136">
        <v>3</v>
      </c>
    </row>
    <row r="29" spans="1:17" x14ac:dyDescent="0.25">
      <c r="A29" s="137" t="s">
        <v>131</v>
      </c>
      <c r="B29" s="186"/>
      <c r="C29" s="187"/>
      <c r="D29" s="187"/>
      <c r="E29" s="187"/>
      <c r="F29" s="187"/>
      <c r="G29" s="187"/>
      <c r="H29" s="200"/>
      <c r="I29" s="199"/>
      <c r="J29" s="187"/>
      <c r="K29" s="187"/>
      <c r="L29" s="187"/>
      <c r="M29" s="187"/>
      <c r="N29" s="187"/>
      <c r="O29" s="188"/>
      <c r="P29" s="268">
        <f t="shared" si="0"/>
        <v>0</v>
      </c>
      <c r="Q29" s="136"/>
    </row>
    <row r="30" spans="1:17" x14ac:dyDescent="0.25">
      <c r="A30" s="137" t="s">
        <v>1</v>
      </c>
      <c r="B30" s="186"/>
      <c r="C30" s="187"/>
      <c r="D30" s="187"/>
      <c r="E30" s="187">
        <v>10</v>
      </c>
      <c r="F30" s="187"/>
      <c r="G30" s="187"/>
      <c r="H30" s="200"/>
      <c r="I30" s="199"/>
      <c r="J30" s="187"/>
      <c r="K30" s="187"/>
      <c r="L30" s="187"/>
      <c r="M30" s="187"/>
      <c r="N30" s="187"/>
      <c r="O30" s="188"/>
      <c r="P30" s="268">
        <f t="shared" si="0"/>
        <v>10</v>
      </c>
      <c r="Q30" s="136"/>
    </row>
    <row r="31" spans="1:17" x14ac:dyDescent="0.25">
      <c r="A31" s="137" t="s">
        <v>21</v>
      </c>
      <c r="B31" s="186"/>
      <c r="C31" s="187"/>
      <c r="D31" s="187">
        <v>15</v>
      </c>
      <c r="E31" s="187"/>
      <c r="F31" s="187"/>
      <c r="G31" s="187"/>
      <c r="H31" s="200"/>
      <c r="I31" s="199"/>
      <c r="J31" s="187"/>
      <c r="K31" s="187"/>
      <c r="L31" s="187">
        <v>20</v>
      </c>
      <c r="M31" s="187"/>
      <c r="N31" s="187"/>
      <c r="O31" s="188">
        <v>7.5</v>
      </c>
      <c r="P31" s="268">
        <f t="shared" si="0"/>
        <v>42.5</v>
      </c>
      <c r="Q31" s="136">
        <v>5</v>
      </c>
    </row>
    <row r="32" spans="1:17" x14ac:dyDescent="0.25">
      <c r="A32" s="137" t="s">
        <v>186</v>
      </c>
      <c r="B32" s="186"/>
      <c r="C32" s="187"/>
      <c r="D32" s="187"/>
      <c r="E32" s="187"/>
      <c r="F32" s="187"/>
      <c r="G32" s="187"/>
      <c r="H32" s="200"/>
      <c r="I32" s="199"/>
      <c r="J32" s="187">
        <v>10</v>
      </c>
      <c r="K32" s="187"/>
      <c r="L32" s="187"/>
      <c r="M32" s="187"/>
      <c r="N32" s="187"/>
      <c r="O32" s="188"/>
      <c r="P32" s="159">
        <f t="shared" si="0"/>
        <v>10</v>
      </c>
      <c r="Q32" s="136"/>
    </row>
    <row r="33" spans="1:17" x14ac:dyDescent="0.25">
      <c r="A33" s="137" t="s">
        <v>27</v>
      </c>
      <c r="B33" s="186"/>
      <c r="C33" s="187">
        <v>10</v>
      </c>
      <c r="D33" s="187"/>
      <c r="E33" s="187"/>
      <c r="F33" s="187">
        <v>10</v>
      </c>
      <c r="G33" s="187"/>
      <c r="H33" s="200"/>
      <c r="I33" s="199"/>
      <c r="J33" s="187"/>
      <c r="K33" s="187"/>
      <c r="L33" s="187"/>
      <c r="M33" s="187"/>
      <c r="N33" s="187"/>
      <c r="O33" s="188">
        <v>10</v>
      </c>
      <c r="P33" s="268">
        <f t="shared" si="0"/>
        <v>30</v>
      </c>
      <c r="Q33" s="136"/>
    </row>
    <row r="34" spans="1:17" x14ac:dyDescent="0.25">
      <c r="A34" s="137" t="s">
        <v>164</v>
      </c>
      <c r="B34" s="186"/>
      <c r="C34" s="187"/>
      <c r="D34" s="187"/>
      <c r="E34" s="187"/>
      <c r="F34" s="187"/>
      <c r="G34" s="187"/>
      <c r="H34" s="200"/>
      <c r="I34" s="199">
        <v>7</v>
      </c>
      <c r="J34" s="187"/>
      <c r="K34" s="187"/>
      <c r="L34" s="187"/>
      <c r="M34" s="187"/>
      <c r="N34" s="187"/>
      <c r="O34" s="188"/>
      <c r="P34" s="268">
        <f t="shared" si="0"/>
        <v>7</v>
      </c>
      <c r="Q34" s="136"/>
    </row>
    <row r="35" spans="1:17" x14ac:dyDescent="0.25">
      <c r="A35" s="137" t="s">
        <v>104</v>
      </c>
      <c r="B35" s="186"/>
      <c r="C35" s="187"/>
      <c r="D35" s="187"/>
      <c r="E35" s="187"/>
      <c r="F35" s="187"/>
      <c r="G35" s="187"/>
      <c r="H35" s="200"/>
      <c r="I35" s="199"/>
      <c r="J35" s="187"/>
      <c r="K35" s="187"/>
      <c r="L35" s="187"/>
      <c r="M35" s="187"/>
      <c r="N35" s="187"/>
      <c r="O35" s="188"/>
      <c r="P35" s="268">
        <f t="shared" si="0"/>
        <v>0</v>
      </c>
      <c r="Q35" s="136"/>
    </row>
    <row r="36" spans="1:17" x14ac:dyDescent="0.25">
      <c r="A36" s="137" t="s">
        <v>134</v>
      </c>
      <c r="B36" s="186"/>
      <c r="C36" s="187"/>
      <c r="D36" s="187"/>
      <c r="E36" s="187"/>
      <c r="F36" s="187"/>
      <c r="G36" s="187">
        <v>0</v>
      </c>
      <c r="H36" s="200"/>
      <c r="I36" s="199"/>
      <c r="J36" s="187"/>
      <c r="K36" s="187">
        <v>7</v>
      </c>
      <c r="L36" s="187"/>
      <c r="M36" s="187"/>
      <c r="N36" s="187"/>
      <c r="O36" s="188"/>
      <c r="P36" s="268">
        <f t="shared" si="0"/>
        <v>7</v>
      </c>
      <c r="Q36" s="136"/>
    </row>
    <row r="37" spans="1:17" x14ac:dyDescent="0.25">
      <c r="A37" s="137" t="s">
        <v>55</v>
      </c>
      <c r="B37" s="186"/>
      <c r="C37" s="187">
        <v>15</v>
      </c>
      <c r="D37" s="187"/>
      <c r="E37" s="187"/>
      <c r="F37" s="187"/>
      <c r="G37" s="187"/>
      <c r="H37" s="200"/>
      <c r="I37" s="199"/>
      <c r="J37" s="187"/>
      <c r="K37" s="187"/>
      <c r="L37" s="187"/>
      <c r="M37" s="187"/>
      <c r="N37" s="187"/>
      <c r="O37" s="188"/>
      <c r="P37" s="268">
        <f t="shared" si="0"/>
        <v>15</v>
      </c>
      <c r="Q37" s="136"/>
    </row>
    <row r="38" spans="1:17" x14ac:dyDescent="0.25">
      <c r="A38" s="137" t="s">
        <v>24</v>
      </c>
      <c r="B38" s="186"/>
      <c r="C38" s="187"/>
      <c r="D38" s="187"/>
      <c r="E38" s="187">
        <v>10</v>
      </c>
      <c r="F38" s="187"/>
      <c r="G38" s="187"/>
      <c r="H38" s="200"/>
      <c r="I38" s="199"/>
      <c r="J38" s="187"/>
      <c r="K38" s="187">
        <v>15</v>
      </c>
      <c r="L38" s="187"/>
      <c r="M38" s="187"/>
      <c r="N38" s="187"/>
      <c r="O38" s="188"/>
      <c r="P38" s="268">
        <f t="shared" si="0"/>
        <v>25</v>
      </c>
      <c r="Q38" s="136"/>
    </row>
    <row r="39" spans="1:17" x14ac:dyDescent="0.25">
      <c r="A39" s="137" t="s">
        <v>52</v>
      </c>
      <c r="B39" s="186"/>
      <c r="C39" s="187"/>
      <c r="D39" s="187"/>
      <c r="E39" s="187"/>
      <c r="F39" s="187"/>
      <c r="G39" s="187"/>
      <c r="H39" s="200"/>
      <c r="I39" s="199"/>
      <c r="J39" s="187"/>
      <c r="K39" s="187"/>
      <c r="L39" s="187">
        <v>7</v>
      </c>
      <c r="M39" s="187"/>
      <c r="N39" s="187"/>
      <c r="O39" s="188"/>
      <c r="P39" s="268">
        <f t="shared" si="0"/>
        <v>7</v>
      </c>
      <c r="Q39" s="136"/>
    </row>
    <row r="40" spans="1:17" x14ac:dyDescent="0.25">
      <c r="A40" s="137" t="s">
        <v>71</v>
      </c>
      <c r="B40" s="186"/>
      <c r="C40" s="187"/>
      <c r="D40" s="187"/>
      <c r="E40" s="187"/>
      <c r="F40" s="187"/>
      <c r="G40" s="187"/>
      <c r="H40" s="200"/>
      <c r="I40" s="199"/>
      <c r="J40" s="187"/>
      <c r="K40" s="187"/>
      <c r="L40" s="187">
        <v>10</v>
      </c>
      <c r="M40" s="187"/>
      <c r="N40" s="187">
        <v>10</v>
      </c>
      <c r="O40" s="188"/>
      <c r="P40" s="268">
        <f t="shared" ref="P40:P49" si="1">SUM(B40:O40)</f>
        <v>20</v>
      </c>
      <c r="Q40" s="136"/>
    </row>
    <row r="41" spans="1:17" x14ac:dyDescent="0.25">
      <c r="A41" s="137" t="s">
        <v>81</v>
      </c>
      <c r="B41" s="186"/>
      <c r="C41" s="187"/>
      <c r="D41" s="187"/>
      <c r="E41" s="187"/>
      <c r="F41" s="187"/>
      <c r="G41" s="187"/>
      <c r="H41" s="200"/>
      <c r="I41" s="199"/>
      <c r="J41" s="187"/>
      <c r="K41" s="187"/>
      <c r="L41" s="187">
        <v>7</v>
      </c>
      <c r="M41" s="187">
        <v>7</v>
      </c>
      <c r="N41" s="187"/>
      <c r="O41" s="188"/>
      <c r="P41" s="268">
        <f t="shared" si="1"/>
        <v>14</v>
      </c>
      <c r="Q41" s="136"/>
    </row>
    <row r="42" spans="1:17" x14ac:dyDescent="0.25">
      <c r="A42" s="137" t="s">
        <v>25</v>
      </c>
      <c r="B42" s="186"/>
      <c r="C42" s="187"/>
      <c r="D42" s="187"/>
      <c r="E42" s="187"/>
      <c r="F42" s="187"/>
      <c r="G42" s="187"/>
      <c r="H42" s="200"/>
      <c r="I42" s="199"/>
      <c r="J42" s="187">
        <v>10</v>
      </c>
      <c r="K42" s="187"/>
      <c r="L42" s="187"/>
      <c r="M42" s="187">
        <v>20</v>
      </c>
      <c r="N42" s="187"/>
      <c r="O42" s="188"/>
      <c r="P42" s="268">
        <f t="shared" si="1"/>
        <v>30</v>
      </c>
      <c r="Q42" s="136"/>
    </row>
    <row r="43" spans="1:17" x14ac:dyDescent="0.25">
      <c r="A43" s="137" t="s">
        <v>187</v>
      </c>
      <c r="B43" s="186"/>
      <c r="C43" s="187"/>
      <c r="D43" s="187"/>
      <c r="E43" s="187"/>
      <c r="F43" s="187"/>
      <c r="G43" s="187"/>
      <c r="H43" s="200"/>
      <c r="I43" s="199"/>
      <c r="J43" s="187"/>
      <c r="K43" s="187">
        <v>7</v>
      </c>
      <c r="L43" s="187">
        <v>15</v>
      </c>
      <c r="M43" s="187"/>
      <c r="N43" s="187">
        <v>15</v>
      </c>
      <c r="O43" s="188"/>
      <c r="P43" s="268">
        <f t="shared" si="1"/>
        <v>37</v>
      </c>
      <c r="Q43" s="136"/>
    </row>
    <row r="44" spans="1:17" x14ac:dyDescent="0.25">
      <c r="A44" s="137" t="s">
        <v>72</v>
      </c>
      <c r="B44" s="186"/>
      <c r="C44" s="187"/>
      <c r="D44" s="187">
        <v>7</v>
      </c>
      <c r="E44" s="187"/>
      <c r="F44" s="187"/>
      <c r="G44" s="187"/>
      <c r="H44" s="200"/>
      <c r="I44" s="199">
        <v>15</v>
      </c>
      <c r="J44" s="187"/>
      <c r="K44" s="187"/>
      <c r="L44" s="187"/>
      <c r="M44" s="187"/>
      <c r="N44" s="187"/>
      <c r="O44" s="188"/>
      <c r="P44" s="268">
        <f t="shared" si="1"/>
        <v>22</v>
      </c>
      <c r="Q44" s="136"/>
    </row>
    <row r="45" spans="1:17" x14ac:dyDescent="0.25">
      <c r="A45" s="137" t="s">
        <v>152</v>
      </c>
      <c r="B45" s="186"/>
      <c r="C45" s="187"/>
      <c r="D45" s="187"/>
      <c r="E45" s="187"/>
      <c r="F45" s="187"/>
      <c r="G45" s="187"/>
      <c r="H45" s="200"/>
      <c r="I45" s="199">
        <v>7</v>
      </c>
      <c r="J45" s="187"/>
      <c r="K45" s="187"/>
      <c r="L45" s="187"/>
      <c r="M45" s="187"/>
      <c r="N45" s="187"/>
      <c r="O45" s="188"/>
      <c r="P45" s="268">
        <f t="shared" si="1"/>
        <v>7</v>
      </c>
      <c r="Q45" s="136"/>
    </row>
    <row r="46" spans="1:17" x14ac:dyDescent="0.25">
      <c r="A46" s="137" t="s">
        <v>50</v>
      </c>
      <c r="B46" s="186"/>
      <c r="C46" s="187">
        <v>30</v>
      </c>
      <c r="D46" s="187"/>
      <c r="E46" s="187">
        <v>15</v>
      </c>
      <c r="F46" s="187"/>
      <c r="G46" s="187"/>
      <c r="H46" s="200"/>
      <c r="I46" s="199">
        <v>10</v>
      </c>
      <c r="J46" s="187">
        <v>14</v>
      </c>
      <c r="K46" s="187"/>
      <c r="L46" s="187">
        <v>10</v>
      </c>
      <c r="M46" s="187"/>
      <c r="N46" s="187"/>
      <c r="O46" s="188"/>
      <c r="P46" s="268">
        <f t="shared" si="1"/>
        <v>79</v>
      </c>
      <c r="Q46" s="136">
        <v>2</v>
      </c>
    </row>
    <row r="47" spans="1:17" x14ac:dyDescent="0.25">
      <c r="A47" s="137" t="s">
        <v>188</v>
      </c>
      <c r="B47" s="186">
        <v>17.5</v>
      </c>
      <c r="C47" s="187"/>
      <c r="D47" s="187">
        <v>30</v>
      </c>
      <c r="E47" s="187">
        <v>20</v>
      </c>
      <c r="F47" s="187">
        <v>7.5</v>
      </c>
      <c r="G47" s="187"/>
      <c r="H47" s="200"/>
      <c r="I47" s="199"/>
      <c r="J47" s="187">
        <v>35</v>
      </c>
      <c r="K47" s="187"/>
      <c r="L47" s="187"/>
      <c r="M47" s="187"/>
      <c r="N47" s="187"/>
      <c r="O47" s="188"/>
      <c r="P47" s="268">
        <f t="shared" si="1"/>
        <v>110</v>
      </c>
      <c r="Q47" s="136">
        <v>1</v>
      </c>
    </row>
    <row r="48" spans="1:17" x14ac:dyDescent="0.25">
      <c r="A48" s="137" t="s">
        <v>91</v>
      </c>
      <c r="B48" s="186"/>
      <c r="C48" s="187"/>
      <c r="D48" s="187"/>
      <c r="E48" s="187"/>
      <c r="F48" s="187"/>
      <c r="G48" s="187"/>
      <c r="H48" s="200"/>
      <c r="I48" s="199"/>
      <c r="J48" s="187"/>
      <c r="K48" s="187"/>
      <c r="L48" s="187"/>
      <c r="M48" s="187">
        <v>10</v>
      </c>
      <c r="N48" s="187"/>
      <c r="O48" s="188"/>
      <c r="P48" s="268">
        <f t="shared" si="1"/>
        <v>10</v>
      </c>
      <c r="Q48" s="136"/>
    </row>
    <row r="49" spans="1:17" ht="15.75" thickBot="1" x14ac:dyDescent="0.3">
      <c r="A49" s="142" t="s">
        <v>28</v>
      </c>
      <c r="B49" s="192"/>
      <c r="C49" s="193"/>
      <c r="D49" s="193"/>
      <c r="E49" s="193"/>
      <c r="F49" s="193"/>
      <c r="G49" s="193"/>
      <c r="H49" s="204"/>
      <c r="I49" s="203">
        <v>10</v>
      </c>
      <c r="J49" s="193"/>
      <c r="K49" s="193"/>
      <c r="L49" s="193"/>
      <c r="M49" s="193"/>
      <c r="N49" s="193"/>
      <c r="O49" s="194"/>
      <c r="P49" s="269">
        <f t="shared" si="1"/>
        <v>10</v>
      </c>
      <c r="Q49" s="136"/>
    </row>
  </sheetData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9"/>
  <sheetViews>
    <sheetView zoomScale="79" zoomScaleNormal="79" workbookViewId="0">
      <selection activeCell="C28" sqref="C28"/>
    </sheetView>
  </sheetViews>
  <sheetFormatPr defaultRowHeight="12.75" x14ac:dyDescent="0.2"/>
  <cols>
    <col min="1" max="1" width="4.28515625" style="2" customWidth="1"/>
    <col min="2" max="2" width="11.140625" style="38" customWidth="1"/>
    <col min="3" max="3" width="17.140625" style="2" bestFit="1" customWidth="1"/>
    <col min="4" max="4" width="15.7109375" style="2" bestFit="1" customWidth="1"/>
    <col min="5" max="5" width="38.42578125" style="2" bestFit="1" customWidth="1"/>
    <col min="6" max="6" width="5.5703125" style="2" bestFit="1" customWidth="1"/>
    <col min="7" max="7" width="7.5703125" style="2" bestFit="1" customWidth="1"/>
    <col min="8" max="8" width="44.42578125" style="2" bestFit="1" customWidth="1"/>
    <col min="9" max="12" width="6.42578125" style="2" bestFit="1" customWidth="1"/>
    <col min="13" max="13" width="7.85546875" style="6" customWidth="1"/>
    <col min="14" max="16384" width="9.140625" style="2"/>
  </cols>
  <sheetData>
    <row r="1" spans="2:13" ht="18.75" x14ac:dyDescent="0.3">
      <c r="B1" s="311" t="s">
        <v>44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2:13" x14ac:dyDescent="0.2">
      <c r="B2" s="311" t="s">
        <v>49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2:13" x14ac:dyDescent="0.2">
      <c r="B3" s="125" t="s">
        <v>37</v>
      </c>
      <c r="C3" s="38"/>
      <c r="D3" s="38"/>
      <c r="E3" s="38"/>
      <c r="F3" s="38"/>
      <c r="G3" s="264"/>
      <c r="H3" s="38"/>
      <c r="I3" s="38"/>
      <c r="J3" s="38"/>
      <c r="K3" s="38"/>
      <c r="L3" s="38"/>
      <c r="M3" s="38"/>
    </row>
    <row r="4" spans="2:13" ht="13.5" thickBot="1" x14ac:dyDescent="0.25">
      <c r="B4" s="38" t="s">
        <v>31</v>
      </c>
    </row>
    <row r="5" spans="2:13" ht="13.5" thickBot="1" x14ac:dyDescent="0.25">
      <c r="B5" s="19" t="s">
        <v>7</v>
      </c>
      <c r="C5" s="20" t="s">
        <v>12</v>
      </c>
      <c r="D5" s="19" t="s">
        <v>13</v>
      </c>
      <c r="E5" s="20" t="s">
        <v>14</v>
      </c>
      <c r="F5" s="19" t="s">
        <v>15</v>
      </c>
      <c r="G5" s="20" t="s">
        <v>190</v>
      </c>
      <c r="H5" s="20" t="s">
        <v>16</v>
      </c>
      <c r="I5" s="21" t="s">
        <v>2</v>
      </c>
      <c r="J5" s="22" t="s">
        <v>3</v>
      </c>
      <c r="K5" s="21" t="s">
        <v>4</v>
      </c>
      <c r="L5" s="22" t="s">
        <v>5</v>
      </c>
      <c r="M5" s="21" t="s">
        <v>0</v>
      </c>
    </row>
    <row r="6" spans="2:13" x14ac:dyDescent="0.2">
      <c r="B6" s="34">
        <v>1</v>
      </c>
      <c r="C6" s="14"/>
      <c r="D6" s="14"/>
      <c r="E6" s="14"/>
      <c r="F6" s="8"/>
      <c r="G6" s="8"/>
      <c r="H6" s="7"/>
      <c r="I6" s="8"/>
      <c r="J6" s="8"/>
      <c r="K6" s="8"/>
      <c r="L6" s="8"/>
      <c r="M6" s="16"/>
    </row>
    <row r="7" spans="2:13" x14ac:dyDescent="0.2">
      <c r="B7" s="270">
        <v>2</v>
      </c>
      <c r="C7" s="13"/>
      <c r="D7" s="13"/>
      <c r="E7" s="13"/>
      <c r="F7" s="10"/>
      <c r="G7" s="10"/>
      <c r="H7" s="9"/>
      <c r="I7" s="10"/>
      <c r="J7" s="10"/>
      <c r="K7" s="10"/>
      <c r="L7" s="10"/>
      <c r="M7" s="17"/>
    </row>
    <row r="8" spans="2:13" x14ac:dyDescent="0.2">
      <c r="B8" s="35">
        <v>3</v>
      </c>
      <c r="C8" s="13"/>
      <c r="D8" s="13"/>
      <c r="E8" s="13"/>
      <c r="F8" s="10"/>
      <c r="G8" s="10"/>
      <c r="H8" s="9"/>
      <c r="I8" s="10"/>
      <c r="J8" s="10"/>
      <c r="K8" s="10"/>
      <c r="L8" s="10"/>
      <c r="M8" s="17"/>
    </row>
    <row r="9" spans="2:13" ht="13.5" thickBot="1" x14ac:dyDescent="0.25">
      <c r="B9" s="38" t="s">
        <v>32</v>
      </c>
    </row>
    <row r="10" spans="2:13" ht="13.5" thickBot="1" x14ac:dyDescent="0.25">
      <c r="B10" s="19" t="s">
        <v>7</v>
      </c>
      <c r="C10" s="20" t="s">
        <v>12</v>
      </c>
      <c r="D10" s="19" t="s">
        <v>13</v>
      </c>
      <c r="E10" s="20" t="s">
        <v>14</v>
      </c>
      <c r="F10" s="19" t="s">
        <v>15</v>
      </c>
      <c r="G10" s="20" t="s">
        <v>190</v>
      </c>
      <c r="H10" s="20" t="s">
        <v>16</v>
      </c>
      <c r="I10" s="21" t="s">
        <v>2</v>
      </c>
      <c r="J10" s="22" t="s">
        <v>3</v>
      </c>
      <c r="K10" s="21" t="s">
        <v>4</v>
      </c>
      <c r="L10" s="22" t="s">
        <v>5</v>
      </c>
      <c r="M10" s="21" t="s">
        <v>0</v>
      </c>
    </row>
    <row r="11" spans="2:13" x14ac:dyDescent="0.2">
      <c r="B11" s="34">
        <v>1</v>
      </c>
      <c r="C11" s="14"/>
      <c r="D11" s="14"/>
      <c r="E11" s="14"/>
      <c r="F11" s="8"/>
      <c r="G11" s="8"/>
      <c r="H11" s="7"/>
      <c r="I11" s="8"/>
      <c r="J11" s="8"/>
      <c r="K11" s="8"/>
      <c r="L11" s="8"/>
      <c r="M11" s="16"/>
    </row>
    <row r="12" spans="2:13" x14ac:dyDescent="0.2">
      <c r="B12" s="35">
        <v>2</v>
      </c>
      <c r="C12" s="13"/>
      <c r="D12" s="13"/>
      <c r="E12" s="13"/>
      <c r="F12" s="10"/>
      <c r="G12" s="10"/>
      <c r="H12" s="9"/>
      <c r="I12" s="10"/>
      <c r="J12" s="10"/>
      <c r="K12" s="10"/>
      <c r="L12" s="10"/>
      <c r="M12" s="17"/>
    </row>
    <row r="13" spans="2:13" ht="13.5" thickBot="1" x14ac:dyDescent="0.25">
      <c r="B13" s="36">
        <v>3</v>
      </c>
      <c r="C13" s="15"/>
      <c r="D13" s="15"/>
      <c r="E13" s="15"/>
      <c r="F13" s="12"/>
      <c r="G13" s="12"/>
      <c r="H13" s="11"/>
      <c r="I13" s="12"/>
      <c r="J13" s="12"/>
      <c r="K13" s="12"/>
      <c r="L13" s="12"/>
      <c r="M13" s="18"/>
    </row>
    <row r="15" spans="2:13" x14ac:dyDescent="0.2">
      <c r="B15" s="125" t="s">
        <v>30</v>
      </c>
    </row>
    <row r="16" spans="2:13" ht="13.5" thickBot="1" x14ac:dyDescent="0.25">
      <c r="B16" s="38" t="s">
        <v>31</v>
      </c>
    </row>
    <row r="17" spans="2:13" ht="13.5" thickBot="1" x14ac:dyDescent="0.25">
      <c r="B17" s="30" t="s">
        <v>7</v>
      </c>
      <c r="C17" s="31" t="s">
        <v>12</v>
      </c>
      <c r="D17" s="30" t="s">
        <v>13</v>
      </c>
      <c r="E17" s="31" t="s">
        <v>14</v>
      </c>
      <c r="F17" s="30" t="s">
        <v>15</v>
      </c>
      <c r="G17" s="20" t="s">
        <v>190</v>
      </c>
      <c r="H17" s="31" t="s">
        <v>16</v>
      </c>
      <c r="I17" s="32" t="s">
        <v>2</v>
      </c>
      <c r="J17" s="33" t="s">
        <v>3</v>
      </c>
      <c r="K17" s="32" t="s">
        <v>4</v>
      </c>
      <c r="L17" s="33" t="s">
        <v>5</v>
      </c>
      <c r="M17" s="32" t="s">
        <v>0</v>
      </c>
    </row>
    <row r="18" spans="2:13" x14ac:dyDescent="0.2">
      <c r="B18" s="29">
        <v>1</v>
      </c>
      <c r="C18" s="24"/>
      <c r="D18" s="24"/>
      <c r="E18" s="24"/>
      <c r="F18" s="25"/>
      <c r="G18" s="25"/>
      <c r="H18" s="26"/>
      <c r="I18" s="25"/>
      <c r="J18" s="25"/>
      <c r="K18" s="25"/>
      <c r="L18" s="25"/>
      <c r="M18" s="28"/>
    </row>
    <row r="19" spans="2:13" x14ac:dyDescent="0.2">
      <c r="B19" s="27">
        <v>2</v>
      </c>
      <c r="C19" s="13"/>
      <c r="D19" s="13"/>
      <c r="E19" s="13"/>
      <c r="F19" s="10"/>
      <c r="G19" s="10"/>
      <c r="H19" s="9"/>
      <c r="I19" s="10"/>
      <c r="J19" s="10"/>
      <c r="K19" s="10"/>
      <c r="L19" s="10"/>
      <c r="M19" s="17"/>
    </row>
    <row r="20" spans="2:13" x14ac:dyDescent="0.2">
      <c r="B20" s="27">
        <v>3</v>
      </c>
      <c r="C20" s="13"/>
      <c r="D20" s="13"/>
      <c r="E20" s="13"/>
      <c r="F20" s="10"/>
      <c r="G20" s="10"/>
      <c r="H20" s="9"/>
      <c r="I20" s="10"/>
      <c r="J20" s="10"/>
      <c r="K20" s="10"/>
      <c r="L20" s="10"/>
      <c r="M20" s="17"/>
    </row>
    <row r="21" spans="2:13" ht="13.5" thickBot="1" x14ac:dyDescent="0.25">
      <c r="B21" s="38" t="s">
        <v>32</v>
      </c>
    </row>
    <row r="22" spans="2:13" ht="13.5" thickBot="1" x14ac:dyDescent="0.25">
      <c r="B22" s="30" t="s">
        <v>7</v>
      </c>
      <c r="C22" s="31" t="s">
        <v>12</v>
      </c>
      <c r="D22" s="30" t="s">
        <v>13</v>
      </c>
      <c r="E22" s="31" t="s">
        <v>14</v>
      </c>
      <c r="F22" s="30" t="s">
        <v>15</v>
      </c>
      <c r="G22" s="20" t="s">
        <v>190</v>
      </c>
      <c r="H22" s="31" t="s">
        <v>16</v>
      </c>
      <c r="I22" s="32" t="s">
        <v>2</v>
      </c>
      <c r="J22" s="33" t="s">
        <v>3</v>
      </c>
      <c r="K22" s="32" t="s">
        <v>4</v>
      </c>
      <c r="L22" s="33" t="s">
        <v>5</v>
      </c>
      <c r="M22" s="32" t="s">
        <v>0</v>
      </c>
    </row>
    <row r="23" spans="2:13" x14ac:dyDescent="0.2">
      <c r="B23" s="37">
        <v>1</v>
      </c>
      <c r="C23" s="24"/>
      <c r="D23" s="24"/>
      <c r="E23" s="24"/>
      <c r="F23" s="25"/>
      <c r="G23" s="25"/>
      <c r="H23" s="26"/>
      <c r="I23" s="25"/>
      <c r="J23" s="25"/>
      <c r="K23" s="25"/>
      <c r="L23" s="25"/>
      <c r="M23" s="28"/>
    </row>
    <row r="24" spans="2:13" x14ac:dyDescent="0.2">
      <c r="B24" s="35">
        <f>1+B23</f>
        <v>2</v>
      </c>
      <c r="C24" s="13"/>
      <c r="D24" s="13"/>
      <c r="E24" s="13"/>
      <c r="F24" s="10"/>
      <c r="G24" s="10"/>
      <c r="H24" s="9"/>
      <c r="I24" s="10"/>
      <c r="J24" s="10"/>
      <c r="K24" s="10"/>
      <c r="L24" s="10"/>
      <c r="M24" s="17"/>
    </row>
    <row r="25" spans="2:13" ht="13.5" thickBot="1" x14ac:dyDescent="0.25">
      <c r="B25" s="36">
        <f>1+B24</f>
        <v>3</v>
      </c>
      <c r="C25" s="15"/>
      <c r="D25" s="15"/>
      <c r="E25" s="15"/>
      <c r="F25" s="12"/>
      <c r="G25" s="12"/>
      <c r="H25" s="11"/>
      <c r="I25" s="12"/>
      <c r="J25" s="12"/>
      <c r="K25" s="12"/>
      <c r="L25" s="12"/>
      <c r="M25" s="18"/>
    </row>
    <row r="27" spans="2:13" x14ac:dyDescent="0.2">
      <c r="B27" s="125" t="s">
        <v>36</v>
      </c>
    </row>
    <row r="28" spans="2:13" ht="13.5" thickBot="1" x14ac:dyDescent="0.25">
      <c r="B28" s="38" t="s">
        <v>31</v>
      </c>
    </row>
    <row r="29" spans="2:13" ht="13.5" thickBot="1" x14ac:dyDescent="0.25">
      <c r="B29" s="19" t="s">
        <v>7</v>
      </c>
      <c r="C29" s="20" t="s">
        <v>12</v>
      </c>
      <c r="D29" s="19" t="s">
        <v>13</v>
      </c>
      <c r="E29" s="20" t="s">
        <v>14</v>
      </c>
      <c r="F29" s="19" t="s">
        <v>15</v>
      </c>
      <c r="G29" s="20" t="s">
        <v>190</v>
      </c>
      <c r="H29" s="20" t="s">
        <v>16</v>
      </c>
      <c r="I29" s="21" t="s">
        <v>2</v>
      </c>
      <c r="J29" s="22" t="s">
        <v>3</v>
      </c>
      <c r="K29" s="21" t="s">
        <v>4</v>
      </c>
      <c r="L29" s="22" t="s">
        <v>5</v>
      </c>
      <c r="M29" s="21" t="s">
        <v>0</v>
      </c>
    </row>
    <row r="30" spans="2:13" x14ac:dyDescent="0.2">
      <c r="B30" s="34">
        <v>1</v>
      </c>
      <c r="C30" s="14"/>
      <c r="D30" s="14"/>
      <c r="E30" s="14"/>
      <c r="F30" s="8"/>
      <c r="G30" s="8"/>
      <c r="H30" s="7"/>
      <c r="I30" s="8"/>
      <c r="J30" s="8"/>
      <c r="K30" s="8"/>
      <c r="L30" s="8"/>
      <c r="M30" s="16"/>
    </row>
    <row r="31" spans="2:13" x14ac:dyDescent="0.2">
      <c r="B31" s="35">
        <v>2</v>
      </c>
      <c r="C31" s="13"/>
      <c r="D31" s="13"/>
      <c r="E31" s="13"/>
      <c r="F31" s="10"/>
      <c r="G31" s="10"/>
      <c r="H31" s="9"/>
      <c r="I31" s="10"/>
      <c r="J31" s="10"/>
      <c r="K31" s="10"/>
      <c r="L31" s="10"/>
      <c r="M31" s="17"/>
    </row>
    <row r="32" spans="2:13" x14ac:dyDescent="0.2">
      <c r="B32" s="35">
        <v>3</v>
      </c>
      <c r="C32" s="13"/>
      <c r="D32" s="13"/>
      <c r="E32" s="13"/>
      <c r="F32" s="10"/>
      <c r="G32" s="10"/>
      <c r="H32" s="9"/>
      <c r="I32" s="10"/>
      <c r="J32" s="10"/>
      <c r="K32" s="10"/>
      <c r="L32" s="10"/>
      <c r="M32" s="17"/>
    </row>
    <row r="33" spans="2:13" ht="13.5" thickBot="1" x14ac:dyDescent="0.25">
      <c r="B33" s="38" t="s">
        <v>32</v>
      </c>
    </row>
    <row r="34" spans="2:13" ht="13.5" thickBot="1" x14ac:dyDescent="0.25">
      <c r="B34" s="19" t="s">
        <v>7</v>
      </c>
      <c r="C34" s="20" t="s">
        <v>12</v>
      </c>
      <c r="D34" s="19" t="s">
        <v>13</v>
      </c>
      <c r="E34" s="20" t="s">
        <v>14</v>
      </c>
      <c r="F34" s="19" t="s">
        <v>15</v>
      </c>
      <c r="G34" s="20" t="s">
        <v>190</v>
      </c>
      <c r="H34" s="20" t="s">
        <v>16</v>
      </c>
      <c r="I34" s="21" t="s">
        <v>2</v>
      </c>
      <c r="J34" s="22" t="s">
        <v>3</v>
      </c>
      <c r="K34" s="21" t="s">
        <v>4</v>
      </c>
      <c r="L34" s="22" t="s">
        <v>5</v>
      </c>
      <c r="M34" s="21" t="s">
        <v>0</v>
      </c>
    </row>
    <row r="35" spans="2:13" x14ac:dyDescent="0.2">
      <c r="B35" s="34">
        <v>1</v>
      </c>
      <c r="C35" s="14"/>
      <c r="D35" s="14"/>
      <c r="E35" s="14"/>
      <c r="F35" s="8"/>
      <c r="G35" s="8"/>
      <c r="H35" s="7"/>
      <c r="I35" s="8"/>
      <c r="J35" s="8"/>
      <c r="K35" s="8"/>
      <c r="L35" s="8"/>
      <c r="M35" s="16"/>
    </row>
    <row r="36" spans="2:13" x14ac:dyDescent="0.2">
      <c r="B36" s="35">
        <v>2</v>
      </c>
      <c r="C36" s="13"/>
      <c r="D36" s="13"/>
      <c r="E36" s="13"/>
      <c r="F36" s="10"/>
      <c r="G36" s="10"/>
      <c r="H36" s="9"/>
      <c r="I36" s="10"/>
      <c r="J36" s="10"/>
      <c r="K36" s="10"/>
      <c r="L36" s="10"/>
      <c r="M36" s="17"/>
    </row>
    <row r="37" spans="2:13" ht="13.5" thickBot="1" x14ac:dyDescent="0.25">
      <c r="B37" s="36">
        <v>3</v>
      </c>
      <c r="C37" s="15"/>
      <c r="D37" s="15"/>
      <c r="E37" s="15"/>
      <c r="F37" s="12"/>
      <c r="G37" s="12"/>
      <c r="H37" s="11"/>
      <c r="I37" s="12"/>
      <c r="J37" s="12"/>
      <c r="K37" s="12"/>
      <c r="L37" s="12"/>
      <c r="M37" s="18"/>
    </row>
    <row r="39" spans="2:13" x14ac:dyDescent="0.2">
      <c r="B39" s="125" t="s">
        <v>33</v>
      </c>
    </row>
    <row r="40" spans="2:13" ht="13.5" thickBot="1" x14ac:dyDescent="0.25">
      <c r="B40" s="23" t="s">
        <v>34</v>
      </c>
    </row>
    <row r="41" spans="2:13" ht="13.5" thickBot="1" x14ac:dyDescent="0.25">
      <c r="B41" s="30" t="s">
        <v>7</v>
      </c>
      <c r="C41" s="31" t="s">
        <v>12</v>
      </c>
      <c r="D41" s="30" t="s">
        <v>13</v>
      </c>
      <c r="E41" s="31" t="s">
        <v>14</v>
      </c>
      <c r="F41" s="30" t="s">
        <v>15</v>
      </c>
      <c r="G41" s="20" t="s">
        <v>190</v>
      </c>
      <c r="H41" s="31" t="s">
        <v>16</v>
      </c>
      <c r="I41" s="32" t="s">
        <v>2</v>
      </c>
      <c r="J41" s="33" t="s">
        <v>3</v>
      </c>
      <c r="K41" s="32" t="s">
        <v>4</v>
      </c>
      <c r="L41" s="33" t="s">
        <v>5</v>
      </c>
      <c r="M41" s="32" t="s">
        <v>0</v>
      </c>
    </row>
    <row r="42" spans="2:13" ht="15" x14ac:dyDescent="0.25">
      <c r="B42" s="292">
        <v>1</v>
      </c>
      <c r="C42" s="271" t="s">
        <v>191</v>
      </c>
      <c r="D42" s="271" t="s">
        <v>192</v>
      </c>
      <c r="E42" s="271" t="s">
        <v>102</v>
      </c>
      <c r="F42" s="272">
        <v>1998</v>
      </c>
      <c r="G42" s="272" t="s">
        <v>193</v>
      </c>
      <c r="H42" s="271" t="s">
        <v>194</v>
      </c>
      <c r="I42" s="273"/>
      <c r="J42" s="272">
        <v>20</v>
      </c>
      <c r="K42" s="272">
        <v>20</v>
      </c>
      <c r="L42" s="272">
        <v>20</v>
      </c>
      <c r="M42" s="274">
        <f>SUM(I42:L42)</f>
        <v>60</v>
      </c>
    </row>
    <row r="43" spans="2:13" ht="15" x14ac:dyDescent="0.25">
      <c r="B43" s="293">
        <f t="shared" ref="B43:B44" si="0">1+B42</f>
        <v>2</v>
      </c>
      <c r="C43" s="275" t="s">
        <v>195</v>
      </c>
      <c r="D43" s="275" t="s">
        <v>196</v>
      </c>
      <c r="E43" s="275" t="s">
        <v>128</v>
      </c>
      <c r="F43" s="276">
        <v>1996</v>
      </c>
      <c r="G43" s="276">
        <v>1</v>
      </c>
      <c r="H43" s="275" t="s">
        <v>197</v>
      </c>
      <c r="I43" s="277"/>
      <c r="J43" s="276">
        <v>20</v>
      </c>
      <c r="K43" s="276">
        <v>20</v>
      </c>
      <c r="L43" s="276">
        <v>15</v>
      </c>
      <c r="M43" s="278">
        <f>SUM(I43:L43)</f>
        <v>55</v>
      </c>
    </row>
    <row r="44" spans="2:13" ht="15.75" thickBot="1" x14ac:dyDescent="0.3">
      <c r="B44" s="294">
        <f t="shared" si="0"/>
        <v>3</v>
      </c>
      <c r="C44" s="279" t="s">
        <v>198</v>
      </c>
      <c r="D44" s="279" t="s">
        <v>199</v>
      </c>
      <c r="E44" s="279" t="s">
        <v>25</v>
      </c>
      <c r="F44" s="280">
        <v>1994</v>
      </c>
      <c r="G44" s="280" t="s">
        <v>193</v>
      </c>
      <c r="H44" s="279" t="s">
        <v>200</v>
      </c>
      <c r="I44" s="281">
        <v>15</v>
      </c>
      <c r="J44" s="280"/>
      <c r="K44" s="280">
        <v>20</v>
      </c>
      <c r="L44" s="280">
        <v>20</v>
      </c>
      <c r="M44" s="282">
        <f>SUM(I44:L44)</f>
        <v>55</v>
      </c>
    </row>
    <row r="45" spans="2:13" ht="13.5" thickBot="1" x14ac:dyDescent="0.25">
      <c r="B45" s="23" t="s">
        <v>35</v>
      </c>
    </row>
    <row r="46" spans="2:13" ht="13.5" thickBot="1" x14ac:dyDescent="0.25">
      <c r="B46" s="30" t="s">
        <v>7</v>
      </c>
      <c r="C46" s="31" t="s">
        <v>12</v>
      </c>
      <c r="D46" s="30" t="s">
        <v>13</v>
      </c>
      <c r="E46" s="31" t="s">
        <v>14</v>
      </c>
      <c r="F46" s="30" t="s">
        <v>15</v>
      </c>
      <c r="G46" s="20" t="s">
        <v>190</v>
      </c>
      <c r="H46" s="31" t="s">
        <v>16</v>
      </c>
      <c r="I46" s="32" t="s">
        <v>2</v>
      </c>
      <c r="J46" s="33" t="s">
        <v>3</v>
      </c>
      <c r="K46" s="32" t="s">
        <v>4</v>
      </c>
      <c r="L46" s="33" t="s">
        <v>5</v>
      </c>
      <c r="M46" s="32" t="s">
        <v>0</v>
      </c>
    </row>
    <row r="47" spans="2:13" x14ac:dyDescent="0.2">
      <c r="B47" s="42">
        <v>1</v>
      </c>
      <c r="C47" s="283" t="s">
        <v>201</v>
      </c>
      <c r="D47" s="283" t="s">
        <v>202</v>
      </c>
      <c r="E47" s="283" t="s">
        <v>50</v>
      </c>
      <c r="F47" s="284">
        <v>1997</v>
      </c>
      <c r="G47" s="284" t="s">
        <v>193</v>
      </c>
      <c r="H47" s="283" t="s">
        <v>203</v>
      </c>
      <c r="I47" s="284">
        <v>20</v>
      </c>
      <c r="J47" s="284">
        <v>20</v>
      </c>
      <c r="K47" s="284">
        <v>20</v>
      </c>
      <c r="L47" s="284">
        <v>20</v>
      </c>
      <c r="M47" s="285">
        <f>SUM(I47:L47)</f>
        <v>80</v>
      </c>
    </row>
    <row r="48" spans="2:13" x14ac:dyDescent="0.2">
      <c r="B48" s="43">
        <v>2</v>
      </c>
      <c r="C48" s="286" t="s">
        <v>204</v>
      </c>
      <c r="D48" s="286" t="s">
        <v>205</v>
      </c>
      <c r="E48" s="286" t="s">
        <v>102</v>
      </c>
      <c r="F48" s="287">
        <v>1997</v>
      </c>
      <c r="G48" s="287" t="s">
        <v>193</v>
      </c>
      <c r="H48" s="286" t="s">
        <v>203</v>
      </c>
      <c r="I48" s="287">
        <v>15</v>
      </c>
      <c r="J48" s="287">
        <v>10</v>
      </c>
      <c r="K48" s="287">
        <v>20</v>
      </c>
      <c r="L48" s="287">
        <v>7.5</v>
      </c>
      <c r="M48" s="288">
        <f>SUM(I48:L48)</f>
        <v>52.5</v>
      </c>
    </row>
    <row r="49" spans="2:13" ht="13.5" thickBot="1" x14ac:dyDescent="0.25">
      <c r="B49" s="44">
        <v>3</v>
      </c>
      <c r="C49" s="289" t="s">
        <v>206</v>
      </c>
      <c r="D49" s="289" t="s">
        <v>207</v>
      </c>
      <c r="E49" s="289" t="s">
        <v>27</v>
      </c>
      <c r="F49" s="290">
        <v>2000</v>
      </c>
      <c r="G49" s="290" t="s">
        <v>208</v>
      </c>
      <c r="H49" s="289" t="s">
        <v>209</v>
      </c>
      <c r="I49" s="290">
        <v>10</v>
      </c>
      <c r="J49" s="290">
        <v>20</v>
      </c>
      <c r="K49" s="290">
        <v>10</v>
      </c>
      <c r="L49" s="290">
        <v>10</v>
      </c>
      <c r="M49" s="291">
        <f>SUM(I49:L49)</f>
        <v>50</v>
      </c>
    </row>
  </sheetData>
  <sortState ref="C12:L16">
    <sortCondition ref="C12"/>
  </sortState>
  <mergeCells count="2">
    <mergeCell ref="B1:M1"/>
    <mergeCell ref="B2:M2"/>
  </mergeCells>
  <pageMargins left="0.7" right="0.7" top="0.75" bottom="0.75" header="0.3" footer="0.3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workbookViewId="0">
      <selection activeCell="D14" sqref="D14"/>
    </sheetView>
  </sheetViews>
  <sheetFormatPr defaultRowHeight="15" x14ac:dyDescent="0.25"/>
  <cols>
    <col min="1" max="1" width="9.140625" style="39"/>
    <col min="2" max="2" width="6.42578125" style="39" bestFit="1" customWidth="1"/>
    <col min="3" max="3" width="47.140625" style="39" bestFit="1" customWidth="1"/>
    <col min="4" max="4" width="39.28515625" style="39" bestFit="1" customWidth="1"/>
    <col min="5" max="8" width="9.140625" style="39"/>
    <col min="9" max="9" width="8.5703125" style="39" customWidth="1"/>
    <col min="10" max="10" width="8.140625" style="40" customWidth="1"/>
    <col min="11" max="11" width="11.140625" style="39" bestFit="1" customWidth="1"/>
    <col min="12" max="16384" width="9.140625" style="39"/>
  </cols>
  <sheetData>
    <row r="1" spans="2:11" ht="18.75" x14ac:dyDescent="0.3">
      <c r="B1" s="312" t="s">
        <v>42</v>
      </c>
      <c r="C1" s="312"/>
      <c r="D1" s="312"/>
      <c r="E1" s="312"/>
      <c r="F1" s="312"/>
      <c r="G1" s="312"/>
      <c r="H1" s="312"/>
      <c r="I1" s="312"/>
    </row>
    <row r="2" spans="2:11" x14ac:dyDescent="0.25">
      <c r="B2" s="312" t="s">
        <v>49</v>
      </c>
      <c r="C2" s="312"/>
      <c r="D2" s="312"/>
      <c r="E2" s="312"/>
      <c r="F2" s="312"/>
      <c r="G2" s="312"/>
      <c r="H2" s="312"/>
      <c r="I2" s="312"/>
    </row>
    <row r="3" spans="2:11" ht="15.75" thickBot="1" x14ac:dyDescent="0.3"/>
    <row r="4" spans="2:11" ht="15.75" thickBot="1" x14ac:dyDescent="0.3">
      <c r="B4" s="57" t="s">
        <v>39</v>
      </c>
      <c r="C4" s="30" t="s">
        <v>40</v>
      </c>
      <c r="D4" s="30" t="s">
        <v>41</v>
      </c>
      <c r="E4" s="60" t="s">
        <v>46</v>
      </c>
      <c r="F4" s="56" t="s">
        <v>47</v>
      </c>
      <c r="G4" s="56" t="s">
        <v>48</v>
      </c>
      <c r="H4" s="68" t="s">
        <v>17</v>
      </c>
      <c r="I4" s="30" t="s">
        <v>0</v>
      </c>
      <c r="J4" s="71" t="s">
        <v>7</v>
      </c>
      <c r="K4" s="38" t="s">
        <v>38</v>
      </c>
    </row>
    <row r="5" spans="2:11" x14ac:dyDescent="0.25">
      <c r="B5" s="104">
        <v>1</v>
      </c>
      <c r="C5" s="105"/>
      <c r="D5" s="105"/>
      <c r="E5" s="106"/>
      <c r="F5" s="107"/>
      <c r="G5" s="107"/>
      <c r="H5" s="108"/>
      <c r="I5" s="109"/>
      <c r="J5" s="110">
        <v>1</v>
      </c>
      <c r="K5" s="41"/>
    </row>
    <row r="6" spans="2:11" x14ac:dyDescent="0.25">
      <c r="B6" s="111">
        <f>1+B5</f>
        <v>2</v>
      </c>
      <c r="C6" s="112"/>
      <c r="D6" s="112"/>
      <c r="E6" s="113"/>
      <c r="F6" s="114"/>
      <c r="G6" s="114"/>
      <c r="H6" s="115"/>
      <c r="I6" s="116"/>
      <c r="J6" s="117">
        <v>2</v>
      </c>
      <c r="K6" s="41"/>
    </row>
    <row r="7" spans="2:11" ht="15.75" thickBot="1" x14ac:dyDescent="0.3">
      <c r="B7" s="118">
        <f t="shared" ref="B7:B31" si="0">1+B6</f>
        <v>3</v>
      </c>
      <c r="C7" s="119"/>
      <c r="D7" s="119"/>
      <c r="E7" s="120"/>
      <c r="F7" s="121"/>
      <c r="G7" s="121"/>
      <c r="H7" s="122"/>
      <c r="I7" s="123"/>
      <c r="J7" s="124">
        <v>3</v>
      </c>
      <c r="K7" s="41"/>
    </row>
    <row r="8" spans="2:11" x14ac:dyDescent="0.25">
      <c r="B8" s="78">
        <f t="shared" si="0"/>
        <v>4</v>
      </c>
      <c r="C8" s="61"/>
      <c r="D8" s="67"/>
      <c r="E8" s="64"/>
      <c r="F8" s="54"/>
      <c r="G8" s="54"/>
      <c r="H8" s="69"/>
      <c r="I8" s="75"/>
      <c r="J8" s="72"/>
      <c r="K8" s="2"/>
    </row>
    <row r="9" spans="2:11" x14ac:dyDescent="0.25">
      <c r="B9" s="58">
        <f t="shared" si="0"/>
        <v>5</v>
      </c>
      <c r="C9" s="62"/>
      <c r="D9" s="3"/>
      <c r="E9" s="65"/>
      <c r="F9" s="52"/>
      <c r="G9" s="52"/>
      <c r="H9" s="53"/>
      <c r="I9" s="76"/>
      <c r="J9" s="73"/>
      <c r="K9" s="2"/>
    </row>
    <row r="10" spans="2:11" x14ac:dyDescent="0.25">
      <c r="B10" s="58">
        <f t="shared" si="0"/>
        <v>6</v>
      </c>
      <c r="C10" s="62"/>
      <c r="D10" s="3"/>
      <c r="E10" s="65"/>
      <c r="F10" s="52"/>
      <c r="G10" s="52"/>
      <c r="H10" s="53"/>
      <c r="I10" s="76"/>
      <c r="J10" s="73"/>
      <c r="K10" s="2"/>
    </row>
    <row r="11" spans="2:11" x14ac:dyDescent="0.25">
      <c r="B11" s="58">
        <f t="shared" si="0"/>
        <v>7</v>
      </c>
      <c r="C11" s="62"/>
      <c r="D11" s="3"/>
      <c r="E11" s="65"/>
      <c r="F11" s="52"/>
      <c r="G11" s="52"/>
      <c r="H11" s="53"/>
      <c r="I11" s="76"/>
      <c r="J11" s="73"/>
      <c r="K11" s="2"/>
    </row>
    <row r="12" spans="2:11" x14ac:dyDescent="0.25">
      <c r="B12" s="58">
        <f t="shared" si="0"/>
        <v>8</v>
      </c>
      <c r="C12" s="62"/>
      <c r="D12" s="3"/>
      <c r="E12" s="65"/>
      <c r="F12" s="52"/>
      <c r="G12" s="52"/>
      <c r="H12" s="53"/>
      <c r="I12" s="76"/>
      <c r="J12" s="73"/>
      <c r="K12" s="2"/>
    </row>
    <row r="13" spans="2:11" x14ac:dyDescent="0.25">
      <c r="B13" s="58">
        <f t="shared" si="0"/>
        <v>9</v>
      </c>
      <c r="C13" s="62"/>
      <c r="D13" s="62"/>
      <c r="E13" s="65"/>
      <c r="F13" s="52"/>
      <c r="G13" s="52"/>
      <c r="H13" s="53"/>
      <c r="I13" s="76"/>
      <c r="J13" s="73"/>
      <c r="K13" s="2"/>
    </row>
    <row r="14" spans="2:11" x14ac:dyDescent="0.25">
      <c r="B14" s="58">
        <f t="shared" si="0"/>
        <v>10</v>
      </c>
      <c r="C14" s="62"/>
      <c r="D14" s="62"/>
      <c r="E14" s="65"/>
      <c r="F14" s="52"/>
      <c r="G14" s="52"/>
      <c r="H14" s="53"/>
      <c r="I14" s="76"/>
      <c r="J14" s="73"/>
      <c r="K14" s="2"/>
    </row>
    <row r="15" spans="2:11" x14ac:dyDescent="0.25">
      <c r="B15" s="58">
        <f t="shared" si="0"/>
        <v>11</v>
      </c>
      <c r="C15" s="62"/>
      <c r="D15" s="3"/>
      <c r="E15" s="65"/>
      <c r="F15" s="52"/>
      <c r="G15" s="52"/>
      <c r="H15" s="53"/>
      <c r="I15" s="76"/>
      <c r="J15" s="73"/>
      <c r="K15" s="2"/>
    </row>
    <row r="16" spans="2:11" x14ac:dyDescent="0.25">
      <c r="B16" s="58">
        <f t="shared" si="0"/>
        <v>12</v>
      </c>
      <c r="C16" s="62"/>
      <c r="D16" s="62"/>
      <c r="E16" s="65"/>
      <c r="F16" s="52"/>
      <c r="G16" s="52"/>
      <c r="H16" s="53"/>
      <c r="I16" s="76"/>
      <c r="J16" s="73"/>
      <c r="K16" s="2"/>
    </row>
    <row r="17" spans="2:11" x14ac:dyDescent="0.25">
      <c r="B17" s="58">
        <f t="shared" si="0"/>
        <v>13</v>
      </c>
      <c r="C17" s="62"/>
      <c r="D17" s="3"/>
      <c r="E17" s="65"/>
      <c r="F17" s="52"/>
      <c r="G17" s="52"/>
      <c r="H17" s="53"/>
      <c r="I17" s="76"/>
      <c r="J17" s="73"/>
      <c r="K17" s="2"/>
    </row>
    <row r="18" spans="2:11" x14ac:dyDescent="0.25">
      <c r="B18" s="58">
        <f t="shared" si="0"/>
        <v>14</v>
      </c>
      <c r="C18" s="62"/>
      <c r="D18" s="3"/>
      <c r="E18" s="65"/>
      <c r="F18" s="52"/>
      <c r="G18" s="52"/>
      <c r="H18" s="53"/>
      <c r="I18" s="76"/>
      <c r="J18" s="73"/>
      <c r="K18" s="2"/>
    </row>
    <row r="19" spans="2:11" x14ac:dyDescent="0.25">
      <c r="B19" s="58">
        <f t="shared" si="0"/>
        <v>15</v>
      </c>
      <c r="C19" s="62"/>
      <c r="D19" s="3"/>
      <c r="E19" s="65"/>
      <c r="F19" s="52"/>
      <c r="G19" s="52"/>
      <c r="H19" s="53"/>
      <c r="I19" s="76"/>
      <c r="J19" s="73"/>
      <c r="K19" s="2"/>
    </row>
    <row r="20" spans="2:11" x14ac:dyDescent="0.25">
      <c r="B20" s="58">
        <f t="shared" si="0"/>
        <v>16</v>
      </c>
      <c r="C20" s="62"/>
      <c r="D20" s="62"/>
      <c r="E20" s="65"/>
      <c r="F20" s="52"/>
      <c r="G20" s="52"/>
      <c r="H20" s="53"/>
      <c r="I20" s="76"/>
      <c r="J20" s="73"/>
      <c r="K20" s="2"/>
    </row>
    <row r="21" spans="2:11" x14ac:dyDescent="0.25">
      <c r="B21" s="58">
        <f t="shared" si="0"/>
        <v>17</v>
      </c>
      <c r="C21" s="62"/>
      <c r="D21" s="62"/>
      <c r="E21" s="65"/>
      <c r="F21" s="52"/>
      <c r="G21" s="52"/>
      <c r="H21" s="53"/>
      <c r="I21" s="76"/>
      <c r="J21" s="73"/>
      <c r="K21" s="2"/>
    </row>
    <row r="22" spans="2:11" x14ac:dyDescent="0.25">
      <c r="B22" s="58">
        <f t="shared" si="0"/>
        <v>18</v>
      </c>
      <c r="C22" s="62"/>
      <c r="D22" s="3"/>
      <c r="E22" s="65"/>
      <c r="F22" s="52"/>
      <c r="G22" s="52"/>
      <c r="H22" s="53"/>
      <c r="I22" s="76"/>
      <c r="J22" s="73"/>
      <c r="K22" s="2"/>
    </row>
    <row r="23" spans="2:11" x14ac:dyDescent="0.25">
      <c r="B23" s="58">
        <f t="shared" si="0"/>
        <v>19</v>
      </c>
      <c r="C23" s="62"/>
      <c r="D23" s="3"/>
      <c r="E23" s="65"/>
      <c r="F23" s="52"/>
      <c r="G23" s="52"/>
      <c r="H23" s="53"/>
      <c r="I23" s="76"/>
      <c r="J23" s="73"/>
      <c r="K23" s="2"/>
    </row>
    <row r="24" spans="2:11" x14ac:dyDescent="0.25">
      <c r="B24" s="58">
        <f t="shared" si="0"/>
        <v>20</v>
      </c>
      <c r="C24" s="62"/>
      <c r="D24" s="62"/>
      <c r="E24" s="65"/>
      <c r="F24" s="52"/>
      <c r="G24" s="52"/>
      <c r="H24" s="53"/>
      <c r="I24" s="76"/>
      <c r="J24" s="73"/>
      <c r="K24" s="2"/>
    </row>
    <row r="25" spans="2:11" x14ac:dyDescent="0.25">
      <c r="B25" s="58">
        <f t="shared" si="0"/>
        <v>21</v>
      </c>
      <c r="C25" s="62"/>
      <c r="D25" s="3"/>
      <c r="E25" s="65"/>
      <c r="F25" s="52"/>
      <c r="G25" s="52"/>
      <c r="H25" s="53"/>
      <c r="I25" s="76"/>
      <c r="J25" s="73"/>
      <c r="K25" s="2"/>
    </row>
    <row r="26" spans="2:11" x14ac:dyDescent="0.25">
      <c r="B26" s="58">
        <f t="shared" si="0"/>
        <v>22</v>
      </c>
      <c r="C26" s="62"/>
      <c r="D26" s="3"/>
      <c r="E26" s="65"/>
      <c r="F26" s="52"/>
      <c r="G26" s="52"/>
      <c r="H26" s="53"/>
      <c r="I26" s="76"/>
      <c r="J26" s="73"/>
      <c r="K26" s="2"/>
    </row>
    <row r="27" spans="2:11" x14ac:dyDescent="0.25">
      <c r="B27" s="58">
        <f t="shared" si="0"/>
        <v>23</v>
      </c>
      <c r="C27" s="62"/>
      <c r="D27" s="62"/>
      <c r="E27" s="65"/>
      <c r="F27" s="52"/>
      <c r="G27" s="52"/>
      <c r="H27" s="53"/>
      <c r="I27" s="76"/>
      <c r="J27" s="73"/>
      <c r="K27" s="2"/>
    </row>
    <row r="28" spans="2:11" x14ac:dyDescent="0.25">
      <c r="B28" s="58">
        <f t="shared" si="0"/>
        <v>24</v>
      </c>
      <c r="C28" s="62"/>
      <c r="D28" s="62"/>
      <c r="E28" s="65"/>
      <c r="F28" s="52"/>
      <c r="G28" s="52"/>
      <c r="H28" s="53"/>
      <c r="I28" s="76"/>
      <c r="J28" s="73"/>
      <c r="K28" s="2"/>
    </row>
    <row r="29" spans="2:11" x14ac:dyDescent="0.25">
      <c r="B29" s="58">
        <f t="shared" si="0"/>
        <v>25</v>
      </c>
      <c r="C29" s="62"/>
      <c r="D29" s="62"/>
      <c r="E29" s="65"/>
      <c r="F29" s="52"/>
      <c r="G29" s="52"/>
      <c r="H29" s="53"/>
      <c r="I29" s="76"/>
      <c r="J29" s="73"/>
      <c r="K29" s="2"/>
    </row>
    <row r="30" spans="2:11" x14ac:dyDescent="0.25">
      <c r="B30" s="58">
        <f t="shared" si="0"/>
        <v>26</v>
      </c>
      <c r="C30" s="62"/>
      <c r="D30" s="3"/>
      <c r="E30" s="65"/>
      <c r="F30" s="52"/>
      <c r="G30" s="52"/>
      <c r="H30" s="53"/>
      <c r="I30" s="76"/>
      <c r="J30" s="73"/>
      <c r="K30" s="2"/>
    </row>
    <row r="31" spans="2:11" ht="15.75" thickBot="1" x14ac:dyDescent="0.3">
      <c r="B31" s="59">
        <f t="shared" si="0"/>
        <v>27</v>
      </c>
      <c r="C31" s="63"/>
      <c r="D31" s="4"/>
      <c r="E31" s="66"/>
      <c r="F31" s="55"/>
      <c r="G31" s="55"/>
      <c r="H31" s="70"/>
      <c r="I31" s="77"/>
      <c r="J31" s="74"/>
      <c r="K31" s="2"/>
    </row>
    <row r="32" spans="2:11" x14ac:dyDescent="0.25">
      <c r="B32" s="5"/>
      <c r="C32" s="2"/>
      <c r="D32" s="2"/>
      <c r="E32" s="2"/>
      <c r="F32" s="2"/>
      <c r="G32" s="2"/>
      <c r="H32" s="2"/>
      <c r="I32" s="2"/>
      <c r="J32" s="2"/>
      <c r="K32" s="2"/>
    </row>
  </sheetData>
  <sortState ref="C6:I16">
    <sortCondition descending="1" ref="I6:I16"/>
  </sortState>
  <mergeCells count="2">
    <mergeCell ref="B1:I1"/>
    <mergeCell ref="B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3" sqref="D13"/>
    </sheetView>
  </sheetViews>
  <sheetFormatPr defaultRowHeight="15" x14ac:dyDescent="0.25"/>
  <cols>
    <col min="1" max="1" width="9.140625" style="39"/>
    <col min="2" max="2" width="6.7109375" style="40" customWidth="1"/>
    <col min="3" max="3" width="19.5703125" style="39" customWidth="1"/>
    <col min="4" max="4" width="14.7109375" style="39" customWidth="1"/>
    <col min="5" max="5" width="4.5703125" style="39" customWidth="1"/>
    <col min="6" max="6" width="6.5703125" style="39" bestFit="1" customWidth="1"/>
    <col min="7" max="7" width="2.7109375" style="39" customWidth="1"/>
    <col min="8" max="8" width="4.7109375" style="39" customWidth="1"/>
    <col min="9" max="16384" width="9.140625" style="39"/>
  </cols>
  <sheetData>
    <row r="1" spans="1:8" ht="18.75" x14ac:dyDescent="0.3">
      <c r="A1" s="312" t="s">
        <v>43</v>
      </c>
      <c r="B1" s="312"/>
      <c r="C1" s="312"/>
      <c r="D1" s="312"/>
      <c r="E1" s="312"/>
      <c r="F1" s="312"/>
      <c r="G1" s="312"/>
      <c r="H1" s="312"/>
    </row>
    <row r="2" spans="1:8" x14ac:dyDescent="0.25">
      <c r="A2" s="312" t="s">
        <v>18</v>
      </c>
      <c r="B2" s="312"/>
      <c r="C2" s="312"/>
      <c r="D2" s="312"/>
      <c r="E2" s="312"/>
      <c r="F2" s="312"/>
      <c r="G2" s="312"/>
      <c r="H2" s="312"/>
    </row>
    <row r="3" spans="1:8" x14ac:dyDescent="0.25">
      <c r="A3" s="312" t="s">
        <v>49</v>
      </c>
      <c r="B3" s="312"/>
      <c r="C3" s="312"/>
      <c r="D3" s="312"/>
      <c r="E3" s="312"/>
      <c r="F3" s="312"/>
      <c r="G3" s="312"/>
      <c r="H3" s="312"/>
    </row>
    <row r="5" spans="1:8" ht="15.75" thickBot="1" x14ac:dyDescent="0.3"/>
    <row r="6" spans="1:8" x14ac:dyDescent="0.25">
      <c r="B6" s="45">
        <v>1</v>
      </c>
      <c r="C6" s="46"/>
      <c r="D6" s="47"/>
      <c r="E6" s="79"/>
      <c r="F6" s="80"/>
    </row>
    <row r="7" spans="1:8" x14ac:dyDescent="0.25">
      <c r="B7" s="48">
        <v>2</v>
      </c>
      <c r="C7" s="49"/>
      <c r="D7" s="50"/>
      <c r="E7" s="79"/>
      <c r="F7" s="80"/>
    </row>
    <row r="8" spans="1:8" ht="15.75" thickBot="1" x14ac:dyDescent="0.3">
      <c r="B8" s="51">
        <v>3</v>
      </c>
      <c r="C8" s="81"/>
      <c r="D8" s="82"/>
      <c r="E8" s="79"/>
      <c r="F8" s="80"/>
    </row>
  </sheetData>
  <mergeCells count="3">
    <mergeCell ref="A1:H1"/>
    <mergeCell ref="A3:H3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Команды</vt:lpstr>
      <vt:lpstr>1 этап</vt:lpstr>
      <vt:lpstr>2 этап</vt:lpstr>
      <vt:lpstr>3 этап</vt:lpstr>
      <vt:lpstr>4 этап</vt:lpstr>
      <vt:lpstr>Спортсмены</vt:lpstr>
      <vt:lpstr>Тренеры</vt:lpstr>
      <vt:lpstr>СУДЬИ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2018-05-28T14:03:08Z</cp:lastPrinted>
  <dcterms:created xsi:type="dcterms:W3CDTF">2016-10-12T08:41:50Z</dcterms:created>
  <dcterms:modified xsi:type="dcterms:W3CDTF">2019-03-28T12:34:10Z</dcterms:modified>
</cp:coreProperties>
</file>