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0730" windowHeight="11100"/>
  </bookViews>
  <sheets>
    <sheet name="Команды" sheetId="2" r:id="rId1"/>
    <sheet name="1 этап" sheetId="1" r:id="rId2"/>
    <sheet name="2 этап" sheetId="3" r:id="rId3"/>
    <sheet name="3 этап" sheetId="4" r:id="rId4"/>
    <sheet name="4 этап" sheetId="5" r:id="rId5"/>
  </sheets>
  <calcPr calcId="145621"/>
</workbook>
</file>

<file path=xl/calcChain.xml><?xml version="1.0" encoding="utf-8"?>
<calcChain xmlns="http://schemas.openxmlformats.org/spreadsheetml/2006/main">
  <c r="A65" i="2" l="1"/>
  <c r="H40" i="2"/>
  <c r="H55" i="2"/>
  <c r="H38" i="2"/>
  <c r="H62" i="2"/>
  <c r="H20" i="2"/>
  <c r="H8" i="2"/>
  <c r="H32" i="2"/>
  <c r="H11" i="2"/>
  <c r="H34" i="2"/>
  <c r="H14" i="2"/>
  <c r="H28" i="2"/>
  <c r="H24" i="2"/>
  <c r="H35" i="2"/>
  <c r="H12" i="2"/>
  <c r="H17" i="2"/>
  <c r="H10" i="2"/>
  <c r="H50" i="2"/>
  <c r="H27" i="2"/>
  <c r="H33" i="2"/>
  <c r="H47" i="2"/>
  <c r="H9" i="2"/>
  <c r="H23" i="2"/>
  <c r="H26" i="2"/>
  <c r="H39" i="2"/>
  <c r="H22" i="2"/>
  <c r="H41" i="2"/>
  <c r="H16" i="2"/>
  <c r="H21" i="2"/>
  <c r="H43" i="2"/>
  <c r="H56" i="2"/>
  <c r="H29" i="2"/>
  <c r="H25" i="2"/>
  <c r="H15" i="2"/>
  <c r="H18" i="2"/>
  <c r="H30" i="2"/>
  <c r="H19" i="2"/>
  <c r="K31" i="2"/>
  <c r="K15" i="2"/>
  <c r="K50" i="2"/>
  <c r="K22" i="2"/>
  <c r="K55" i="2"/>
  <c r="K27" i="2"/>
  <c r="K54" i="2"/>
  <c r="K11" i="2"/>
  <c r="K59" i="2"/>
  <c r="K41" i="2"/>
  <c r="K21" i="2"/>
  <c r="K38" i="2"/>
  <c r="K25" i="2"/>
  <c r="K64" i="2"/>
  <c r="K46" i="2"/>
  <c r="K29" i="2"/>
  <c r="K48" i="2"/>
  <c r="K8" i="2"/>
  <c r="K32" i="2"/>
  <c r="K28" i="2"/>
  <c r="K24" i="2"/>
  <c r="K12" i="2"/>
  <c r="K17" i="2"/>
  <c r="K10" i="2"/>
  <c r="G10" i="2"/>
  <c r="K40" i="2"/>
  <c r="K45" i="2"/>
  <c r="K52" i="2"/>
  <c r="K18" i="2"/>
  <c r="K30" i="2"/>
  <c r="K19" i="2"/>
  <c r="G38" i="2"/>
  <c r="G20" i="2"/>
  <c r="G44" i="2"/>
  <c r="G12" i="2"/>
  <c r="G17" i="2"/>
  <c r="G29" i="2"/>
  <c r="G14" i="2"/>
  <c r="G32" i="2"/>
  <c r="G8" i="2"/>
  <c r="G28" i="2"/>
  <c r="G61" i="2"/>
  <c r="G24" i="2"/>
  <c r="G50" i="2"/>
  <c r="G35" i="2"/>
  <c r="G27" i="2"/>
  <c r="G33" i="2"/>
  <c r="G9" i="2"/>
  <c r="G26" i="2"/>
  <c r="G39" i="2"/>
  <c r="G42" i="2"/>
  <c r="G11" i="2"/>
  <c r="G22" i="2"/>
  <c r="G41" i="2"/>
  <c r="G16" i="2"/>
  <c r="G23" i="2"/>
  <c r="G37" i="2"/>
  <c r="G43" i="2"/>
  <c r="G53" i="2"/>
  <c r="G15" i="2"/>
  <c r="G57" i="2"/>
  <c r="G13" i="2"/>
  <c r="G19" i="2"/>
  <c r="C31" i="2"/>
  <c r="C40" i="2"/>
  <c r="C63" i="2"/>
  <c r="C20" i="2"/>
  <c r="C12" i="2"/>
  <c r="C29" i="2"/>
  <c r="C8" i="2"/>
  <c r="C14" i="2"/>
  <c r="C28" i="2"/>
  <c r="C24" i="2"/>
  <c r="C35" i="2"/>
  <c r="C33" i="2"/>
  <c r="C47" i="2"/>
  <c r="C49" i="2"/>
  <c r="C9" i="2"/>
  <c r="C60" i="2"/>
  <c r="C39" i="2"/>
  <c r="C42" i="2"/>
  <c r="C11" i="2"/>
  <c r="C22" i="2"/>
  <c r="C16" i="2"/>
  <c r="C43" i="2"/>
  <c r="C45" i="2"/>
  <c r="C36" i="2"/>
  <c r="C53" i="2"/>
  <c r="C48" i="2"/>
  <c r="C25" i="2"/>
  <c r="C15" i="2"/>
  <c r="C58" i="2"/>
  <c r="C13" i="2"/>
  <c r="C30" i="2"/>
  <c r="C10" i="2"/>
  <c r="C51" i="2"/>
  <c r="C19" i="2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O32" i="2" l="1"/>
  <c r="O100" i="2"/>
  <c r="O68" i="2"/>
  <c r="O81" i="2"/>
  <c r="O106" i="2"/>
  <c r="O96" i="2"/>
  <c r="O33" i="2"/>
  <c r="O40" i="2"/>
  <c r="O97" i="2"/>
  <c r="O62" i="2"/>
  <c r="O41" i="2" l="1"/>
  <c r="P9" i="2" l="1"/>
  <c r="P10" i="2" s="1"/>
  <c r="P11" i="2" s="1"/>
  <c r="P12" i="2" s="1"/>
  <c r="O95" i="2"/>
  <c r="O94" i="2"/>
  <c r="O55" i="2"/>
  <c r="O84" i="2"/>
  <c r="O63" i="2"/>
  <c r="O22" i="2" l="1"/>
  <c r="O77" i="2"/>
  <c r="O67" i="2"/>
  <c r="O91" i="2"/>
  <c r="O27" i="2" l="1"/>
  <c r="O98" i="2"/>
  <c r="O44" i="2"/>
  <c r="O87" i="2"/>
  <c r="O89" i="2"/>
  <c r="O38" i="2"/>
  <c r="O75" i="2"/>
  <c r="O35" i="2"/>
  <c r="O65" i="2"/>
  <c r="O24" i="2"/>
  <c r="O105" i="2" l="1"/>
  <c r="O29" i="2"/>
  <c r="O52" i="2"/>
  <c r="O104" i="2" l="1"/>
  <c r="O99" i="2"/>
  <c r="O37" i="2"/>
  <c r="O16" i="2"/>
  <c r="O93" i="2"/>
  <c r="O61" i="2"/>
  <c r="O60" i="2"/>
  <c r="O23" i="2"/>
  <c r="O9" i="2"/>
  <c r="O36" i="2" l="1"/>
  <c r="O54" i="2"/>
  <c r="O43" i="2"/>
  <c r="O39" i="2"/>
  <c r="O12" i="2"/>
  <c r="O28" i="2"/>
  <c r="O21" i="2"/>
  <c r="O78" i="2"/>
  <c r="O92" i="2"/>
  <c r="O80" i="2"/>
  <c r="O72" i="2"/>
  <c r="O90" i="2"/>
  <c r="O58" i="2"/>
  <c r="O74" i="2"/>
  <c r="O57" i="2"/>
  <c r="O47" i="2"/>
  <c r="O59" i="2"/>
  <c r="O26" i="2"/>
  <c r="O42" i="2"/>
  <c r="O45" i="2"/>
  <c r="O48" i="2"/>
  <c r="O25" i="2"/>
  <c r="O64" i="2"/>
  <c r="O56" i="2"/>
  <c r="O15" i="2"/>
  <c r="O53" i="2"/>
  <c r="O13" i="2"/>
  <c r="O18" i="2"/>
  <c r="O51" i="2"/>
  <c r="O19" i="2"/>
  <c r="O128" i="2" l="1"/>
  <c r="O49" i="2" l="1"/>
  <c r="O110" i="2"/>
  <c r="O109" i="2"/>
  <c r="O127" i="2"/>
  <c r="O121" i="2"/>
  <c r="O102" i="2"/>
  <c r="O108" i="2"/>
  <c r="O70" i="2"/>
  <c r="O88" i="2"/>
  <c r="O120" i="2"/>
  <c r="O69" i="2"/>
  <c r="O107" i="2"/>
  <c r="O119" i="2"/>
  <c r="O8" i="2"/>
  <c r="O118" i="2" l="1"/>
  <c r="O131" i="2"/>
  <c r="O117" i="2"/>
  <c r="O130" i="2" l="1"/>
  <c r="O82" i="2"/>
  <c r="O111" i="2" l="1"/>
  <c r="O103" i="2"/>
  <c r="O116" i="2"/>
  <c r="O46" i="2"/>
  <c r="O126" i="2" l="1"/>
  <c r="O101" i="2"/>
  <c r="O11" i="2" l="1"/>
  <c r="O125" i="2"/>
  <c r="O85" i="2"/>
  <c r="O129" i="2" l="1"/>
  <c r="O31" i="2" l="1"/>
  <c r="O115" i="2"/>
  <c r="O86" i="2"/>
  <c r="O73" i="2"/>
  <c r="O114" i="2"/>
  <c r="O83" i="2" l="1"/>
  <c r="O112" i="2"/>
  <c r="O50" i="2" l="1"/>
  <c r="O79" i="2"/>
  <c r="O17" i="2" l="1"/>
  <c r="O124" i="2" l="1"/>
  <c r="O71" i="2" l="1"/>
  <c r="O113" i="2" l="1"/>
  <c r="O123" i="2" l="1"/>
  <c r="O10" i="2"/>
  <c r="O34" i="2"/>
  <c r="O30" i="2"/>
  <c r="O76" i="2" l="1"/>
  <c r="O122" i="2"/>
  <c r="O66" i="2"/>
  <c r="O20" i="2"/>
  <c r="O14" i="2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l="1"/>
  <c r="A59" i="2" s="1"/>
  <c r="A60" i="2" s="1"/>
  <c r="A61" i="2" s="1"/>
  <c r="A62" i="2" s="1"/>
  <c r="A63" i="2" s="1"/>
  <c r="A64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</calcChain>
</file>

<file path=xl/sharedStrings.xml><?xml version="1.0" encoding="utf-8"?>
<sst xmlns="http://schemas.openxmlformats.org/spreadsheetml/2006/main" count="229" uniqueCount="136">
  <si>
    <t>Сумма</t>
  </si>
  <si>
    <t>1 этап</t>
  </si>
  <si>
    <t>2 этап</t>
  </si>
  <si>
    <t>3 этап</t>
  </si>
  <si>
    <t>4 этап</t>
  </si>
  <si>
    <t>Место</t>
  </si>
  <si>
    <t>№ п/п</t>
  </si>
  <si>
    <t xml:space="preserve">КОМАНДНЫЙ РЕЙТИНГ </t>
  </si>
  <si>
    <t xml:space="preserve">САНКТ-ПЕТЕРБУРГСКАЯ ЛИГА ДЗЮДО </t>
  </si>
  <si>
    <t>"АВРОРА"</t>
  </si>
  <si>
    <t>КШВСМ</t>
  </si>
  <si>
    <t>ДДТЛ</t>
  </si>
  <si>
    <t>СКА</t>
  </si>
  <si>
    <t>св.57</t>
  </si>
  <si>
    <t>св.66</t>
  </si>
  <si>
    <t>св.44</t>
  </si>
  <si>
    <t>св.55</t>
  </si>
  <si>
    <t>св.70</t>
  </si>
  <si>
    <t>св.81</t>
  </si>
  <si>
    <t>Гатчина</t>
  </si>
  <si>
    <t>Псков</t>
  </si>
  <si>
    <t>Выборг</t>
  </si>
  <si>
    <t>СШ Красносельского р-на</t>
  </si>
  <si>
    <t>Мурманская обл.</t>
  </si>
  <si>
    <t>Сосновый бор</t>
  </si>
  <si>
    <t>Адмиралтеец</t>
  </si>
  <si>
    <t>Нарвская Застава</t>
  </si>
  <si>
    <t>Пермь</t>
  </si>
  <si>
    <t>СШОР Зеленогорск</t>
  </si>
  <si>
    <t>Взлет</t>
  </si>
  <si>
    <t>Ижорец</t>
  </si>
  <si>
    <t>Саратов</t>
  </si>
  <si>
    <t>СШ Красносельского</t>
  </si>
  <si>
    <t>СШОР Сестрорецк</t>
  </si>
  <si>
    <t>Тверь</t>
  </si>
  <si>
    <t>Ярославль</t>
  </si>
  <si>
    <t>Архангельская обл</t>
  </si>
  <si>
    <t>Карелия</t>
  </si>
  <si>
    <t>Москва</t>
  </si>
  <si>
    <t>Нарвская застава</t>
  </si>
  <si>
    <t xml:space="preserve">СЕЗОН 2019-2020 </t>
  </si>
  <si>
    <t>06.11.2019 г.</t>
  </si>
  <si>
    <t>2008-09 1 этап</t>
  </si>
  <si>
    <t>MASARU</t>
  </si>
  <si>
    <t>Альбатрос</t>
  </si>
  <si>
    <t>Башкортостан</t>
  </si>
  <si>
    <t>Ингушетия</t>
  </si>
  <si>
    <t>Калужская обл.</t>
  </si>
  <si>
    <t>Колпино Юность</t>
  </si>
  <si>
    <t>МОС</t>
  </si>
  <si>
    <t>Олимпийские Надежды</t>
  </si>
  <si>
    <t>Пушкин Каскад</t>
  </si>
  <si>
    <t>СК Виктория</t>
  </si>
  <si>
    <t>Сочи</t>
  </si>
  <si>
    <t>СШОР Василеостовского рна</t>
  </si>
  <si>
    <t>СШОР им Коренькова</t>
  </si>
  <si>
    <t>СШОР им. Рахлина</t>
  </si>
  <si>
    <t>СШОР Центрального рна</t>
  </si>
  <si>
    <t>СШОР№2 Невского рна</t>
  </si>
  <si>
    <t>Удмуртия</t>
  </si>
  <si>
    <t>ЦФК Московского рна</t>
  </si>
  <si>
    <t>2004-05 1 этап</t>
  </si>
  <si>
    <t xml:space="preserve">Архангельская обл. г.Вельск </t>
  </si>
  <si>
    <t>Великий Новгород МБУ ЦРДММ "Алые Паруса"</t>
  </si>
  <si>
    <t>Военный институт физической культуры</t>
  </si>
  <si>
    <t>г. Костомукша "ДЮСШ №2"</t>
  </si>
  <si>
    <t>ГБОУ ДОД  ДЮЦ "ЦФКиЗ" Московского района</t>
  </si>
  <si>
    <t>ГБУ СШОР №1 Адмиралтейского района</t>
  </si>
  <si>
    <t>ГБУ СШОР №1 Фрунзенского района</t>
  </si>
  <si>
    <t>ГБУ СШОР №2 Невского района</t>
  </si>
  <si>
    <t>ГБУ СШОР Василеостровского района</t>
  </si>
  <si>
    <t>ГБУ СШОР Курортного района г.Зеленогорск</t>
  </si>
  <si>
    <t>ГБУ СШОР Петродворцовского района</t>
  </si>
  <si>
    <t>ГБУ СШОР по дзюдо им.А.С.Рахлина</t>
  </si>
  <si>
    <t>Дом детского творчества Левобережный</t>
  </si>
  <si>
    <t>ДЮСШ Центрального района</t>
  </si>
  <si>
    <t>Киришская ДЮСШ</t>
  </si>
  <si>
    <t xml:space="preserve">Лен. Область FIGHT SPIRIT </t>
  </si>
  <si>
    <t>МБОУ ДО «Районная ДЮСШ», г. Гатчина</t>
  </si>
  <si>
    <t>МКОУ ДО "Тосненская СДЮСШОР по дзюдо"</t>
  </si>
  <si>
    <t>Московская Область</t>
  </si>
  <si>
    <t xml:space="preserve">Мурманская обл. </t>
  </si>
  <si>
    <t>Новгородская обл.</t>
  </si>
  <si>
    <t>СДЮСШОР Олимпийские надежды</t>
  </si>
  <si>
    <t>СК Ояманеко</t>
  </si>
  <si>
    <t>Сосновый Бор</t>
  </si>
  <si>
    <t>СПб ГБУ "ЦФКиЗ" Красносельского района</t>
  </si>
  <si>
    <t>СПБ ГБУ ЦФКиС Нарвская застава</t>
  </si>
  <si>
    <t>СШОР "Фаворит" г.Выборг</t>
  </si>
  <si>
    <t>Ярославская обл.</t>
  </si>
  <si>
    <t>2006-07 2 этап</t>
  </si>
  <si>
    <t>Архангельская обл.  -Вельская ДЮСШ</t>
  </si>
  <si>
    <t>Великий Новгород</t>
  </si>
  <si>
    <t>Выборг - СШОР "Фаворит"</t>
  </si>
  <si>
    <t>Гатчина МБОУ ДО «Районная ДЮСШ»</t>
  </si>
  <si>
    <t>Кингисепп. Клуб "Иппон"</t>
  </si>
  <si>
    <t>Моск.область</t>
  </si>
  <si>
    <t>Мурманск ДЮСШ № 4</t>
  </si>
  <si>
    <t>Псков - СКЕ "КОДОКАН"</t>
  </si>
  <si>
    <t xml:space="preserve">Самара - Клуб ДЗЮДО Анны Сараевой </t>
  </si>
  <si>
    <t>Саранск - МРОО КСЕ "Боец"</t>
  </si>
  <si>
    <t xml:space="preserve">Саратов </t>
  </si>
  <si>
    <t>СК Ижорец</t>
  </si>
  <si>
    <t>Сосновый Бор - Малахит</t>
  </si>
  <si>
    <t>СШОР №1 Адмиралтейского района</t>
  </si>
  <si>
    <t>СШОР №1 Фрунзенского района</t>
  </si>
  <si>
    <t>СШОР №2 Невского района</t>
  </si>
  <si>
    <t>СШОР №4 г. Сочи</t>
  </si>
  <si>
    <t>СШОР Василеостровского района</t>
  </si>
  <si>
    <t>СШОР Курортного района г.Зеленогорск</t>
  </si>
  <si>
    <t>СШОР Курортного района им. Коренькова</t>
  </si>
  <si>
    <t>СШОР КШВСМ</t>
  </si>
  <si>
    <t>СШОР Олимпийские надежды</t>
  </si>
  <si>
    <t>СШОР Петродворцовского района</t>
  </si>
  <si>
    <t>СШОР по дзюдо им.А.С.Рахлина</t>
  </si>
  <si>
    <t>Тверь - БК БУЛАТ</t>
  </si>
  <si>
    <t>Торжок МБУ ДО СДЮСШОР "Юность"</t>
  </si>
  <si>
    <t>Тосненская СДЮСШОР по дзюдо</t>
  </si>
  <si>
    <t>ЦФКиЗ Красносельского района</t>
  </si>
  <si>
    <t>ЦФКиЗ Московского района</t>
  </si>
  <si>
    <t>2006-07 1 этап</t>
  </si>
  <si>
    <t>Владимир</t>
  </si>
  <si>
    <t>Мордовия</t>
  </si>
  <si>
    <t>Самара</t>
  </si>
  <si>
    <t>СШОР Василеостровского рна</t>
  </si>
  <si>
    <t>СШОР ВоВиС</t>
  </si>
  <si>
    <t>СШОР Петродворцового</t>
  </si>
  <si>
    <t>СШОР№1 Фрунзенского рна</t>
  </si>
  <si>
    <t>Тамбовская обл</t>
  </si>
  <si>
    <t>Тосно</t>
  </si>
  <si>
    <t>СШОР Петродворцового района</t>
  </si>
  <si>
    <t>СШОР Центрального района</t>
  </si>
  <si>
    <t xml:space="preserve">Торжок </t>
  </si>
  <si>
    <t>2008-09</t>
  </si>
  <si>
    <t>2006-07</t>
  </si>
  <si>
    <t>2004-05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</si>
</sst>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vertical="center" wrapText="1" readingOrder="1"/>
      <protection locked="0"/>
    </xf>
    <xf numFmtId="0" fontId="11" fillId="0" borderId="11" xfId="0" applyFont="1" applyBorder="1" applyAlignment="1" applyProtection="1">
      <alignment vertical="center" wrapText="1" readingOrder="1"/>
      <protection locked="0"/>
    </xf>
    <xf numFmtId="0" fontId="11" fillId="0" borderId="14" xfId="0" applyFont="1" applyBorder="1" applyAlignment="1" applyProtection="1">
      <alignment vertical="center" wrapText="1" readingOrder="1"/>
      <protection locked="0"/>
    </xf>
    <xf numFmtId="0" fontId="11" fillId="0" borderId="9" xfId="0" applyFont="1" applyBorder="1" applyAlignment="1" applyProtection="1">
      <alignment vertical="top" wrapText="1" readingOrder="1"/>
      <protection locked="0"/>
    </xf>
    <xf numFmtId="0" fontId="11" fillId="0" borderId="11" xfId="0" applyFont="1" applyBorder="1" applyAlignment="1" applyProtection="1">
      <alignment vertical="top" wrapText="1" readingOrder="1"/>
      <protection locked="0"/>
    </xf>
    <xf numFmtId="0" fontId="11" fillId="0" borderId="14" xfId="0" applyFont="1" applyBorder="1" applyAlignment="1" applyProtection="1">
      <alignment vertical="top" wrapText="1" readingOrder="1"/>
      <protection locked="0"/>
    </xf>
    <xf numFmtId="0" fontId="10" fillId="0" borderId="9" xfId="0" applyFont="1" applyBorder="1" applyAlignment="1" applyProtection="1">
      <alignment vertical="top" wrapText="1" readingOrder="1"/>
      <protection locked="0"/>
    </xf>
    <xf numFmtId="0" fontId="10" fillId="0" borderId="11" xfId="0" applyFont="1" applyBorder="1" applyAlignment="1" applyProtection="1">
      <alignment vertical="top" wrapText="1" readingOrder="1"/>
      <protection locked="0"/>
    </xf>
    <xf numFmtId="0" fontId="10" fillId="0" borderId="14" xfId="0" applyFont="1" applyBorder="1" applyAlignment="1" applyProtection="1">
      <alignment vertical="top" wrapText="1" readingOrder="1"/>
      <protection locked="0"/>
    </xf>
    <xf numFmtId="0" fontId="10" fillId="0" borderId="9" xfId="0" applyFont="1" applyBorder="1" applyAlignment="1" applyProtection="1">
      <alignment vertical="center" wrapText="1" readingOrder="1"/>
      <protection locked="0"/>
    </xf>
    <xf numFmtId="0" fontId="10" fillId="0" borderId="11" xfId="0" applyFont="1" applyBorder="1" applyAlignment="1" applyProtection="1">
      <alignment vertical="center" wrapText="1" readingOrder="1"/>
      <protection locked="0"/>
    </xf>
    <xf numFmtId="0" fontId="10" fillId="0" borderId="14" xfId="0" applyFont="1" applyBorder="1" applyAlignment="1" applyProtection="1">
      <alignment vertical="center" wrapText="1" readingOrder="1"/>
      <protection locked="0"/>
    </xf>
    <xf numFmtId="0" fontId="2" fillId="0" borderId="31" xfId="0" applyFont="1" applyBorder="1"/>
    <xf numFmtId="0" fontId="2" fillId="0" borderId="28" xfId="0" applyFont="1" applyBorder="1"/>
    <xf numFmtId="0" fontId="2" fillId="0" borderId="0" xfId="0" applyFont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43" xfId="0" applyFont="1" applyBorder="1" applyAlignment="1" applyProtection="1">
      <alignment vertical="center" wrapText="1" readingOrder="1"/>
      <protection locked="0"/>
    </xf>
    <xf numFmtId="0" fontId="4" fillId="0" borderId="43" xfId="0" applyFont="1" applyBorder="1" applyAlignment="1" applyProtection="1">
      <alignment vertical="center" wrapText="1" readingOrder="1"/>
      <protection locked="0"/>
    </xf>
    <xf numFmtId="0" fontId="2" fillId="0" borderId="43" xfId="0" applyFont="1" applyBorder="1" applyAlignment="1">
      <alignment vertical="center"/>
    </xf>
    <xf numFmtId="0" fontId="13" fillId="0" borderId="43" xfId="0" applyFont="1" applyBorder="1" applyAlignment="1" applyProtection="1">
      <alignment vertical="top" wrapText="1" readingOrder="1"/>
      <protection locked="0"/>
    </xf>
    <xf numFmtId="0" fontId="3" fillId="0" borderId="43" xfId="0" applyFont="1" applyBorder="1"/>
    <xf numFmtId="0" fontId="3" fillId="0" borderId="44" xfId="0" applyFont="1" applyBorder="1"/>
    <xf numFmtId="0" fontId="7" fillId="0" borderId="4" xfId="0" applyFont="1" applyBorder="1" applyAlignment="1">
      <alignment horizontal="center" vertical="center"/>
    </xf>
    <xf numFmtId="0" fontId="4" fillId="3" borderId="42" xfId="0" applyFont="1" applyFill="1" applyBorder="1" applyAlignment="1" applyProtection="1">
      <alignment vertical="center" wrapText="1" readingOrder="1"/>
      <protection locked="0"/>
    </xf>
    <xf numFmtId="0" fontId="7" fillId="3" borderId="24" xfId="0" applyFont="1" applyFill="1" applyBorder="1" applyAlignment="1">
      <alignment horizontal="center" vertical="center"/>
    </xf>
    <xf numFmtId="0" fontId="12" fillId="3" borderId="43" xfId="0" applyFont="1" applyFill="1" applyBorder="1" applyAlignment="1" applyProtection="1">
      <alignment vertical="center" wrapText="1" readingOrder="1"/>
      <protection locked="0"/>
    </xf>
    <xf numFmtId="0" fontId="7" fillId="3" borderId="36" xfId="0" applyFont="1" applyFill="1" applyBorder="1" applyAlignment="1">
      <alignment horizontal="center" vertical="center"/>
    </xf>
    <xf numFmtId="0" fontId="4" fillId="3" borderId="43" xfId="0" applyFont="1" applyFill="1" applyBorder="1" applyAlignment="1" applyProtection="1">
      <alignment vertical="center" wrapText="1" readingOrder="1"/>
      <protection locked="0"/>
    </xf>
    <xf numFmtId="0" fontId="7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zoomScaleNormal="100" workbookViewId="0">
      <selection activeCell="A64" sqref="A64:A65"/>
    </sheetView>
  </sheetViews>
  <sheetFormatPr defaultRowHeight="14.25" x14ac:dyDescent="0.2"/>
  <cols>
    <col min="1" max="1" width="7.7109375" style="33" bestFit="1" customWidth="1"/>
    <col min="2" max="2" width="45.42578125" style="92" bestFit="1" customWidth="1"/>
    <col min="3" max="14" width="9.140625" style="34"/>
    <col min="15" max="15" width="9.140625" style="33"/>
    <col min="16" max="16" width="9.140625" style="35"/>
    <col min="17" max="16384" width="9.140625" style="32"/>
  </cols>
  <sheetData>
    <row r="1" spans="1:16" ht="13.5" x14ac:dyDescent="0.2">
      <c r="A1" s="31"/>
      <c r="B1" s="67" t="s">
        <v>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3.5" x14ac:dyDescent="0.2">
      <c r="A2" s="31"/>
      <c r="B2" s="67" t="s">
        <v>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3.5" x14ac:dyDescent="0.2">
      <c r="A3" s="31"/>
      <c r="B3" s="69" t="s">
        <v>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5" x14ac:dyDescent="0.2">
      <c r="A4" s="31"/>
      <c r="B4" s="69" t="s">
        <v>40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ht="15" thickBot="1" x14ac:dyDescent="0.25">
      <c r="B5" s="120" t="s">
        <v>41</v>
      </c>
    </row>
    <row r="6" spans="1:16" ht="15" thickBot="1" x14ac:dyDescent="0.25">
      <c r="A6" s="36"/>
      <c r="B6" s="90"/>
      <c r="C6" s="71" t="s">
        <v>133</v>
      </c>
      <c r="D6" s="72"/>
      <c r="E6" s="72"/>
      <c r="F6" s="73"/>
      <c r="G6" s="74" t="s">
        <v>134</v>
      </c>
      <c r="H6" s="72"/>
      <c r="I6" s="72"/>
      <c r="J6" s="75"/>
      <c r="K6" s="71" t="s">
        <v>135</v>
      </c>
      <c r="L6" s="72"/>
      <c r="M6" s="72"/>
      <c r="N6" s="73"/>
      <c r="O6" s="76" t="s">
        <v>0</v>
      </c>
      <c r="P6" s="65" t="s">
        <v>5</v>
      </c>
    </row>
    <row r="7" spans="1:16" ht="15" thickBot="1" x14ac:dyDescent="0.25">
      <c r="A7" s="36" t="s">
        <v>6</v>
      </c>
      <c r="B7" s="91"/>
      <c r="C7" s="37" t="s">
        <v>1</v>
      </c>
      <c r="D7" s="38" t="s">
        <v>2</v>
      </c>
      <c r="E7" s="38" t="s">
        <v>3</v>
      </c>
      <c r="F7" s="39" t="s">
        <v>4</v>
      </c>
      <c r="G7" s="40" t="s">
        <v>1</v>
      </c>
      <c r="H7" s="41" t="s">
        <v>2</v>
      </c>
      <c r="I7" s="41" t="s">
        <v>3</v>
      </c>
      <c r="J7" s="42" t="s">
        <v>4</v>
      </c>
      <c r="K7" s="43" t="s">
        <v>1</v>
      </c>
      <c r="L7" s="38" t="s">
        <v>2</v>
      </c>
      <c r="M7" s="38" t="s">
        <v>3</v>
      </c>
      <c r="N7" s="39" t="s">
        <v>4</v>
      </c>
      <c r="O7" s="77"/>
      <c r="P7" s="66"/>
    </row>
    <row r="8" spans="1:16" x14ac:dyDescent="0.2">
      <c r="A8" s="63">
        <v>1</v>
      </c>
      <c r="B8" s="106" t="s">
        <v>114</v>
      </c>
      <c r="C8" s="111">
        <f>'1 этап'!R30</f>
        <v>60</v>
      </c>
      <c r="D8" s="112"/>
      <c r="E8" s="112"/>
      <c r="F8" s="113"/>
      <c r="G8" s="114">
        <f>'1 этап'!BD27</f>
        <v>200</v>
      </c>
      <c r="H8" s="112">
        <f>'2 этап'!S33</f>
        <v>195</v>
      </c>
      <c r="I8" s="112"/>
      <c r="J8" s="113"/>
      <c r="K8" s="114">
        <f>'1 этап'!AK15</f>
        <v>315</v>
      </c>
      <c r="L8" s="112"/>
      <c r="M8" s="112"/>
      <c r="N8" s="113"/>
      <c r="O8" s="107">
        <f>SUM(C8:N8)</f>
        <v>770</v>
      </c>
      <c r="P8" s="107">
        <v>1</v>
      </c>
    </row>
    <row r="9" spans="1:16" x14ac:dyDescent="0.2">
      <c r="A9" s="96">
        <f t="shared" ref="A9:A41" si="0">1+A8</f>
        <v>2</v>
      </c>
      <c r="B9" s="108" t="s">
        <v>31</v>
      </c>
      <c r="C9" s="115">
        <f>'1 этап'!R23</f>
        <v>275</v>
      </c>
      <c r="D9" s="116"/>
      <c r="E9" s="116"/>
      <c r="F9" s="117"/>
      <c r="G9" s="118">
        <f>'1 этап'!BD19</f>
        <v>175</v>
      </c>
      <c r="H9" s="116">
        <f>'2 этап'!S18</f>
        <v>180</v>
      </c>
      <c r="I9" s="116"/>
      <c r="J9" s="117"/>
      <c r="K9" s="118"/>
      <c r="L9" s="116"/>
      <c r="M9" s="116"/>
      <c r="N9" s="117"/>
      <c r="O9" s="109">
        <f>SUM(C9:N9)</f>
        <v>630</v>
      </c>
      <c r="P9" s="109">
        <f t="shared" ref="P9:P22" si="1">P8+1</f>
        <v>2</v>
      </c>
    </row>
    <row r="10" spans="1:16" x14ac:dyDescent="0.2">
      <c r="A10" s="97">
        <f t="shared" si="0"/>
        <v>3</v>
      </c>
      <c r="B10" s="110" t="s">
        <v>104</v>
      </c>
      <c r="C10" s="115">
        <f>'1 этап'!R4</f>
        <v>15</v>
      </c>
      <c r="D10" s="116"/>
      <c r="E10" s="116"/>
      <c r="F10" s="117"/>
      <c r="G10" s="118">
        <f>'1 этап'!BD4</f>
        <v>115</v>
      </c>
      <c r="H10" s="116">
        <f>'2 этап'!S23</f>
        <v>75</v>
      </c>
      <c r="I10" s="116"/>
      <c r="J10" s="117"/>
      <c r="K10" s="118">
        <f>'1 этап'!AK9</f>
        <v>115</v>
      </c>
      <c r="L10" s="116"/>
      <c r="M10" s="116"/>
      <c r="N10" s="117"/>
      <c r="O10" s="109">
        <f>SUM(C10:N10)</f>
        <v>320</v>
      </c>
      <c r="P10" s="109">
        <f t="shared" si="1"/>
        <v>3</v>
      </c>
    </row>
    <row r="11" spans="1:16" x14ac:dyDescent="0.2">
      <c r="A11" s="96">
        <f t="shared" si="0"/>
        <v>4</v>
      </c>
      <c r="B11" s="100" t="s">
        <v>112</v>
      </c>
      <c r="C11" s="44">
        <f>'1 этап'!R19</f>
        <v>75</v>
      </c>
      <c r="D11" s="93"/>
      <c r="E11" s="93"/>
      <c r="F11" s="94"/>
      <c r="G11" s="119">
        <f>'1 этап'!BD15</f>
        <v>40</v>
      </c>
      <c r="H11" s="95">
        <f>'2 этап'!S31</f>
        <v>55</v>
      </c>
      <c r="I11" s="95"/>
      <c r="J11" s="105"/>
      <c r="K11" s="119">
        <f>'1 этап'!AK25</f>
        <v>95</v>
      </c>
      <c r="L11" s="95"/>
      <c r="M11" s="95"/>
      <c r="N11" s="105"/>
      <c r="O11" s="46">
        <f>SUM(C11:N11)</f>
        <v>265</v>
      </c>
      <c r="P11" s="47">
        <f t="shared" si="1"/>
        <v>4</v>
      </c>
    </row>
    <row r="12" spans="1:16" x14ac:dyDescent="0.2">
      <c r="A12" s="97">
        <f t="shared" si="0"/>
        <v>5</v>
      </c>
      <c r="B12" s="100" t="s">
        <v>106</v>
      </c>
      <c r="C12" s="44">
        <f>'1 этап'!R32</f>
        <v>35</v>
      </c>
      <c r="D12" s="93"/>
      <c r="E12" s="93"/>
      <c r="F12" s="94"/>
      <c r="G12" s="45">
        <f>'1 этап'!BD32</f>
        <v>75</v>
      </c>
      <c r="H12" s="95">
        <f>'2 этап'!S25</f>
        <v>55</v>
      </c>
      <c r="I12" s="95"/>
      <c r="J12" s="105"/>
      <c r="K12" s="119">
        <f>'1 этап'!AK11</f>
        <v>65</v>
      </c>
      <c r="L12" s="95"/>
      <c r="M12" s="95"/>
      <c r="N12" s="105"/>
      <c r="O12" s="46">
        <f>SUM(C12:N12)</f>
        <v>230</v>
      </c>
      <c r="P12" s="47">
        <f t="shared" si="1"/>
        <v>5</v>
      </c>
    </row>
    <row r="13" spans="1:16" x14ac:dyDescent="0.2">
      <c r="A13" s="97">
        <f t="shared" si="0"/>
        <v>6</v>
      </c>
      <c r="B13" s="99" t="s">
        <v>45</v>
      </c>
      <c r="C13" s="44">
        <f>'1 этап'!R7</f>
        <v>125</v>
      </c>
      <c r="D13" s="93"/>
      <c r="E13" s="93"/>
      <c r="F13" s="94"/>
      <c r="G13" s="45">
        <f>'1 этап'!BD5</f>
        <v>95</v>
      </c>
      <c r="H13" s="95"/>
      <c r="I13" s="95"/>
      <c r="J13" s="105"/>
      <c r="K13" s="119"/>
      <c r="L13" s="95"/>
      <c r="M13" s="95"/>
      <c r="N13" s="105"/>
      <c r="O13" s="46">
        <f>SUM(C13:N13)</f>
        <v>220</v>
      </c>
      <c r="P13" s="47">
        <f t="shared" si="1"/>
        <v>6</v>
      </c>
    </row>
    <row r="14" spans="1:16" x14ac:dyDescent="0.2">
      <c r="A14" s="97">
        <f t="shared" si="0"/>
        <v>7</v>
      </c>
      <c r="B14" s="100" t="s">
        <v>110</v>
      </c>
      <c r="C14" s="44">
        <f>'1 этап'!R29</f>
        <v>30</v>
      </c>
      <c r="D14" s="93"/>
      <c r="E14" s="93"/>
      <c r="F14" s="94"/>
      <c r="G14" s="119">
        <f>'1 этап'!BD29</f>
        <v>50</v>
      </c>
      <c r="H14" s="95">
        <f>'2 этап'!S29</f>
        <v>100</v>
      </c>
      <c r="I14" s="95"/>
      <c r="J14" s="105"/>
      <c r="K14" s="119"/>
      <c r="L14" s="95"/>
      <c r="M14" s="95"/>
      <c r="N14" s="105"/>
      <c r="O14" s="46">
        <f>SUM(C14:N14)</f>
        <v>180</v>
      </c>
      <c r="P14" s="47">
        <f t="shared" si="1"/>
        <v>7</v>
      </c>
    </row>
    <row r="15" spans="1:16" x14ac:dyDescent="0.2">
      <c r="A15" s="97">
        <f t="shared" si="0"/>
        <v>8</v>
      </c>
      <c r="B15" s="99" t="s">
        <v>21</v>
      </c>
      <c r="C15" s="44">
        <f>'1 этап'!R9</f>
        <v>40</v>
      </c>
      <c r="D15" s="93"/>
      <c r="E15" s="93"/>
      <c r="F15" s="94"/>
      <c r="G15" s="45">
        <f>'1 этап'!BD7</f>
        <v>50</v>
      </c>
      <c r="H15" s="95">
        <f>'2 этап'!S6</f>
        <v>55</v>
      </c>
      <c r="I15" s="95"/>
      <c r="J15" s="105"/>
      <c r="K15" s="119">
        <f>'1 этап'!AK31</f>
        <v>30</v>
      </c>
      <c r="L15" s="95"/>
      <c r="M15" s="95"/>
      <c r="N15" s="105"/>
      <c r="O15" s="46">
        <f>SUM(C15:N15)</f>
        <v>175</v>
      </c>
      <c r="P15" s="47">
        <f t="shared" si="1"/>
        <v>8</v>
      </c>
    </row>
    <row r="16" spans="1:16" x14ac:dyDescent="0.2">
      <c r="A16" s="97">
        <f t="shared" si="0"/>
        <v>9</v>
      </c>
      <c r="B16" s="100" t="s">
        <v>38</v>
      </c>
      <c r="C16" s="44">
        <f>'1 этап'!R17</f>
        <v>20</v>
      </c>
      <c r="D16" s="93"/>
      <c r="E16" s="93"/>
      <c r="F16" s="94"/>
      <c r="G16" s="119">
        <f>'1 этап'!BD12</f>
        <v>40</v>
      </c>
      <c r="H16" s="95">
        <f>'2 этап'!S12</f>
        <v>95</v>
      </c>
      <c r="I16" s="95"/>
      <c r="J16" s="105"/>
      <c r="K16" s="119"/>
      <c r="L16" s="95"/>
      <c r="M16" s="95"/>
      <c r="N16" s="105"/>
      <c r="O16" s="46">
        <f>SUM(C16:N16)</f>
        <v>155</v>
      </c>
      <c r="P16" s="47">
        <f t="shared" si="1"/>
        <v>9</v>
      </c>
    </row>
    <row r="17" spans="1:16" x14ac:dyDescent="0.2">
      <c r="A17" s="97">
        <f t="shared" si="0"/>
        <v>10</v>
      </c>
      <c r="B17" s="100" t="s">
        <v>105</v>
      </c>
      <c r="C17" s="44"/>
      <c r="D17" s="93"/>
      <c r="E17" s="93"/>
      <c r="F17" s="94"/>
      <c r="G17" s="119">
        <f>'1 этап'!BD31</f>
        <v>50</v>
      </c>
      <c r="H17" s="95">
        <f>'2 этап'!S24</f>
        <v>40</v>
      </c>
      <c r="I17" s="95"/>
      <c r="J17" s="105"/>
      <c r="K17" s="119">
        <f>'1 этап'!AK10</f>
        <v>55</v>
      </c>
      <c r="L17" s="95"/>
      <c r="M17" s="95"/>
      <c r="N17" s="105"/>
      <c r="O17" s="46">
        <f>SUM(C17:N17)</f>
        <v>145</v>
      </c>
      <c r="P17" s="47">
        <f t="shared" si="1"/>
        <v>10</v>
      </c>
    </row>
    <row r="18" spans="1:16" x14ac:dyDescent="0.2">
      <c r="A18" s="97">
        <f t="shared" si="0"/>
        <v>11</v>
      </c>
      <c r="B18" s="100" t="s">
        <v>92</v>
      </c>
      <c r="C18" s="44"/>
      <c r="D18" s="93"/>
      <c r="E18" s="93"/>
      <c r="F18" s="94"/>
      <c r="G18" s="45"/>
      <c r="H18" s="95">
        <f>'2 этап'!S5</f>
        <v>75</v>
      </c>
      <c r="I18" s="95"/>
      <c r="J18" s="105"/>
      <c r="K18" s="119">
        <f>'1 этап'!AK5</f>
        <v>65</v>
      </c>
      <c r="L18" s="95"/>
      <c r="M18" s="95"/>
      <c r="N18" s="105"/>
      <c r="O18" s="46">
        <f>SUM(C18:N18)</f>
        <v>140</v>
      </c>
      <c r="P18" s="47">
        <f t="shared" si="1"/>
        <v>11</v>
      </c>
    </row>
    <row r="19" spans="1:16" x14ac:dyDescent="0.2">
      <c r="A19" s="97">
        <f t="shared" si="0"/>
        <v>12</v>
      </c>
      <c r="B19" s="99" t="s">
        <v>43</v>
      </c>
      <c r="C19" s="44">
        <f>'1 этап'!R3</f>
        <v>85</v>
      </c>
      <c r="D19" s="93"/>
      <c r="E19" s="93"/>
      <c r="F19" s="94"/>
      <c r="G19" s="45">
        <f>'1 этап'!BD3</f>
        <v>20</v>
      </c>
      <c r="H19" s="93">
        <f>'2 этап'!S3</f>
        <v>10</v>
      </c>
      <c r="I19" s="93"/>
      <c r="J19" s="94"/>
      <c r="K19" s="45">
        <f>'1 этап'!AK3</f>
        <v>20</v>
      </c>
      <c r="L19" s="93"/>
      <c r="M19" s="93"/>
      <c r="N19" s="94"/>
      <c r="O19" s="47">
        <f>SUM(C19:N19)</f>
        <v>135</v>
      </c>
      <c r="P19" s="47">
        <f t="shared" si="1"/>
        <v>12</v>
      </c>
    </row>
    <row r="20" spans="1:16" x14ac:dyDescent="0.2">
      <c r="A20" s="97">
        <f t="shared" si="0"/>
        <v>13</v>
      </c>
      <c r="B20" s="99" t="s">
        <v>34</v>
      </c>
      <c r="C20" s="44">
        <f>'1 этап'!R33</f>
        <v>70</v>
      </c>
      <c r="D20" s="93"/>
      <c r="E20" s="93"/>
      <c r="F20" s="94"/>
      <c r="G20" s="119">
        <f>'1 этап'!BD34</f>
        <v>40</v>
      </c>
      <c r="H20" s="95">
        <f>'2 этап'!S34</f>
        <v>15</v>
      </c>
      <c r="I20" s="95"/>
      <c r="J20" s="105"/>
      <c r="K20" s="119"/>
      <c r="L20" s="95"/>
      <c r="M20" s="95"/>
      <c r="N20" s="105"/>
      <c r="O20" s="46">
        <f>SUM(C20:N20)</f>
        <v>125</v>
      </c>
      <c r="P20" s="47">
        <f t="shared" si="1"/>
        <v>13</v>
      </c>
    </row>
    <row r="21" spans="1:16" x14ac:dyDescent="0.2">
      <c r="A21" s="97">
        <f t="shared" si="0"/>
        <v>14</v>
      </c>
      <c r="B21" s="99" t="s">
        <v>80</v>
      </c>
      <c r="C21" s="44"/>
      <c r="D21" s="93"/>
      <c r="E21" s="93"/>
      <c r="F21" s="94"/>
      <c r="G21" s="45"/>
      <c r="H21" s="95">
        <f>'2 этап'!S11</f>
        <v>50</v>
      </c>
      <c r="I21" s="95"/>
      <c r="J21" s="105"/>
      <c r="K21" s="119">
        <f>'1 этап'!AK22</f>
        <v>70</v>
      </c>
      <c r="L21" s="95"/>
      <c r="M21" s="95"/>
      <c r="N21" s="105"/>
      <c r="O21" s="46">
        <f>SUM(C21:N21)</f>
        <v>120</v>
      </c>
      <c r="P21" s="47">
        <f t="shared" si="1"/>
        <v>14</v>
      </c>
    </row>
    <row r="22" spans="1:16" x14ac:dyDescent="0.2">
      <c r="A22" s="97">
        <f t="shared" si="0"/>
        <v>15</v>
      </c>
      <c r="B22" s="99" t="s">
        <v>87</v>
      </c>
      <c r="C22" s="44">
        <f>'1 этап'!R18</f>
        <v>40</v>
      </c>
      <c r="D22" s="93"/>
      <c r="E22" s="93"/>
      <c r="F22" s="94"/>
      <c r="G22" s="45">
        <f>'1 этап'!BD14</f>
        <v>30</v>
      </c>
      <c r="H22" s="95">
        <f>'2 этап'!S14</f>
        <v>20</v>
      </c>
      <c r="I22" s="95"/>
      <c r="J22" s="105"/>
      <c r="K22" s="119">
        <f>'1 этап'!AK29</f>
        <v>30</v>
      </c>
      <c r="L22" s="95"/>
      <c r="M22" s="95"/>
      <c r="N22" s="105"/>
      <c r="O22" s="46">
        <f>SUM(C22:N22)</f>
        <v>120</v>
      </c>
      <c r="P22" s="47">
        <f t="shared" si="1"/>
        <v>15</v>
      </c>
    </row>
    <row r="23" spans="1:16" x14ac:dyDescent="0.2">
      <c r="A23" s="97">
        <f t="shared" si="0"/>
        <v>16</v>
      </c>
      <c r="B23" s="100" t="s">
        <v>122</v>
      </c>
      <c r="C23" s="44"/>
      <c r="D23" s="93"/>
      <c r="E23" s="93"/>
      <c r="F23" s="94"/>
      <c r="G23" s="119">
        <f>'1 этап'!BD11</f>
        <v>85</v>
      </c>
      <c r="H23" s="95">
        <f>'2 этап'!S17</f>
        <v>30</v>
      </c>
      <c r="I23" s="95"/>
      <c r="J23" s="105"/>
      <c r="K23" s="119"/>
      <c r="L23" s="95"/>
      <c r="M23" s="95"/>
      <c r="N23" s="105"/>
      <c r="O23" s="46">
        <f>SUM(C23:N23)</f>
        <v>115</v>
      </c>
      <c r="P23" s="47"/>
    </row>
    <row r="24" spans="1:16" x14ac:dyDescent="0.2">
      <c r="A24" s="97">
        <f t="shared" si="0"/>
        <v>17</v>
      </c>
      <c r="B24" s="100" t="s">
        <v>108</v>
      </c>
      <c r="C24" s="44">
        <f>'1 этап'!R27</f>
        <v>45</v>
      </c>
      <c r="D24" s="93"/>
      <c r="E24" s="93"/>
      <c r="F24" s="94"/>
      <c r="G24" s="119">
        <f>'1 этап'!BD24</f>
        <v>40</v>
      </c>
      <c r="H24" s="95">
        <f>'2 этап'!S27</f>
        <v>30</v>
      </c>
      <c r="I24" s="95"/>
      <c r="J24" s="105"/>
      <c r="K24" s="119">
        <f>'1 этап'!AK12</f>
        <v>0</v>
      </c>
      <c r="L24" s="95"/>
      <c r="M24" s="95"/>
      <c r="N24" s="105"/>
      <c r="O24" s="46">
        <f>SUM(C24:N24)</f>
        <v>115</v>
      </c>
      <c r="P24" s="47"/>
    </row>
    <row r="25" spans="1:16" x14ac:dyDescent="0.2">
      <c r="A25" s="97">
        <f t="shared" si="0"/>
        <v>18</v>
      </c>
      <c r="B25" s="99" t="s">
        <v>19</v>
      </c>
      <c r="C25" s="44">
        <f>'1 этап'!R10</f>
        <v>80</v>
      </c>
      <c r="D25" s="93"/>
      <c r="E25" s="93"/>
      <c r="F25" s="94"/>
      <c r="G25" s="45"/>
      <c r="H25" s="95">
        <f>'2 этап'!S7</f>
        <v>10</v>
      </c>
      <c r="I25" s="95"/>
      <c r="J25" s="105"/>
      <c r="K25" s="119">
        <f>'1 этап'!AK20</f>
        <v>20</v>
      </c>
      <c r="L25" s="95"/>
      <c r="M25" s="95"/>
      <c r="N25" s="105"/>
      <c r="O25" s="46">
        <f>SUM(C25:N25)</f>
        <v>110</v>
      </c>
      <c r="P25" s="47"/>
    </row>
    <row r="26" spans="1:16" x14ac:dyDescent="0.2">
      <c r="A26" s="97">
        <f t="shared" si="0"/>
        <v>19</v>
      </c>
      <c r="B26" s="100" t="s">
        <v>123</v>
      </c>
      <c r="C26" s="44"/>
      <c r="D26" s="93"/>
      <c r="E26" s="93"/>
      <c r="F26" s="94"/>
      <c r="G26" s="45">
        <f>'1 этап'!BD18</f>
        <v>15</v>
      </c>
      <c r="H26" s="95">
        <f>'2 этап'!S16</f>
        <v>95</v>
      </c>
      <c r="I26" s="95"/>
      <c r="J26" s="105"/>
      <c r="K26" s="119"/>
      <c r="L26" s="95"/>
      <c r="M26" s="95"/>
      <c r="N26" s="105"/>
      <c r="O26" s="46">
        <f>SUM(C26:N26)</f>
        <v>110</v>
      </c>
      <c r="P26" s="47"/>
    </row>
    <row r="27" spans="1:16" x14ac:dyDescent="0.2">
      <c r="A27" s="97">
        <f t="shared" si="0"/>
        <v>20</v>
      </c>
      <c r="B27" s="99" t="s">
        <v>85</v>
      </c>
      <c r="C27" s="44"/>
      <c r="D27" s="93"/>
      <c r="E27" s="93"/>
      <c r="F27" s="94"/>
      <c r="G27" s="45">
        <f>'1 этап'!BD21</f>
        <v>30</v>
      </c>
      <c r="H27" s="95">
        <f>'2 этап'!S21</f>
        <v>20</v>
      </c>
      <c r="I27" s="95"/>
      <c r="J27" s="105"/>
      <c r="K27" s="119">
        <f>'1 этап'!AK27</f>
        <v>50</v>
      </c>
      <c r="L27" s="95"/>
      <c r="M27" s="95"/>
      <c r="N27" s="105"/>
      <c r="O27" s="46">
        <f>SUM(C27:N27)</f>
        <v>100</v>
      </c>
      <c r="P27" s="47"/>
    </row>
    <row r="28" spans="1:16" x14ac:dyDescent="0.2">
      <c r="A28" s="97">
        <f t="shared" si="0"/>
        <v>21</v>
      </c>
      <c r="B28" s="100" t="s">
        <v>109</v>
      </c>
      <c r="C28" s="44">
        <f>'1 этап'!R28</f>
        <v>10</v>
      </c>
      <c r="D28" s="93"/>
      <c r="E28" s="93"/>
      <c r="F28" s="94"/>
      <c r="G28" s="45">
        <f>'1 этап'!BD26</f>
        <v>25</v>
      </c>
      <c r="H28" s="95">
        <f>'2 этап'!S28</f>
        <v>15</v>
      </c>
      <c r="I28" s="95"/>
      <c r="J28" s="105"/>
      <c r="K28" s="119">
        <f>'1 этап'!AK13</f>
        <v>50</v>
      </c>
      <c r="L28" s="95"/>
      <c r="M28" s="95"/>
      <c r="N28" s="105"/>
      <c r="O28" s="46">
        <f>SUM(C28:N28)</f>
        <v>100</v>
      </c>
      <c r="P28" s="47"/>
    </row>
    <row r="29" spans="1:16" x14ac:dyDescent="0.2">
      <c r="A29" s="97">
        <f t="shared" si="0"/>
        <v>22</v>
      </c>
      <c r="B29" s="100" t="s">
        <v>131</v>
      </c>
      <c r="C29" s="44">
        <f>'1 этап'!R31</f>
        <v>10</v>
      </c>
      <c r="D29" s="93"/>
      <c r="E29" s="93"/>
      <c r="F29" s="94"/>
      <c r="G29" s="119">
        <f>'1 этап'!BD30</f>
        <v>20</v>
      </c>
      <c r="H29" s="95">
        <f>'2 этап'!S8</f>
        <v>15</v>
      </c>
      <c r="I29" s="95"/>
      <c r="J29" s="105"/>
      <c r="K29" s="119">
        <f>'1 этап'!AK17</f>
        <v>55</v>
      </c>
      <c r="L29" s="95"/>
      <c r="M29" s="95"/>
      <c r="N29" s="105"/>
      <c r="O29" s="46">
        <f>SUM(C29:N29)</f>
        <v>100</v>
      </c>
      <c r="P29" s="47"/>
    </row>
    <row r="30" spans="1:16" x14ac:dyDescent="0.2">
      <c r="A30" s="97">
        <f t="shared" si="0"/>
        <v>23</v>
      </c>
      <c r="B30" s="99" t="s">
        <v>36</v>
      </c>
      <c r="C30" s="44">
        <f>'1 этап'!R6</f>
        <v>40</v>
      </c>
      <c r="D30" s="93"/>
      <c r="E30" s="93"/>
      <c r="F30" s="94"/>
      <c r="G30" s="45"/>
      <c r="H30" s="93">
        <f>'2 этап'!S4</f>
        <v>10</v>
      </c>
      <c r="I30" s="93"/>
      <c r="J30" s="94"/>
      <c r="K30" s="45">
        <f>'1 этап'!AK4</f>
        <v>40</v>
      </c>
      <c r="L30" s="93"/>
      <c r="M30" s="93"/>
      <c r="N30" s="94"/>
      <c r="O30" s="47">
        <f>SUM(C30:N30)</f>
        <v>90</v>
      </c>
      <c r="P30" s="47"/>
    </row>
    <row r="31" spans="1:16" x14ac:dyDescent="0.2">
      <c r="A31" s="97">
        <f t="shared" si="0"/>
        <v>24</v>
      </c>
      <c r="B31" s="99" t="s">
        <v>89</v>
      </c>
      <c r="C31" s="44">
        <f>'1 этап'!R36</f>
        <v>60</v>
      </c>
      <c r="D31" s="93"/>
      <c r="E31" s="93"/>
      <c r="F31" s="94"/>
      <c r="G31" s="119"/>
      <c r="H31" s="95"/>
      <c r="I31" s="95"/>
      <c r="J31" s="105"/>
      <c r="K31" s="119">
        <f>'1 этап'!AK32</f>
        <v>30</v>
      </c>
      <c r="L31" s="95"/>
      <c r="M31" s="95"/>
      <c r="N31" s="105"/>
      <c r="O31" s="46">
        <f>SUM(C31:N31)</f>
        <v>90</v>
      </c>
      <c r="P31" s="47"/>
    </row>
    <row r="32" spans="1:16" x14ac:dyDescent="0.2">
      <c r="A32" s="97">
        <f t="shared" si="0"/>
        <v>25</v>
      </c>
      <c r="B32" s="100" t="s">
        <v>130</v>
      </c>
      <c r="C32" s="44"/>
      <c r="D32" s="93"/>
      <c r="E32" s="93"/>
      <c r="F32" s="94"/>
      <c r="G32" s="119">
        <f>'1 этап'!BD28</f>
        <v>30</v>
      </c>
      <c r="H32" s="95">
        <f>'2 этап'!S32</f>
        <v>40</v>
      </c>
      <c r="I32" s="95"/>
      <c r="J32" s="105"/>
      <c r="K32" s="119">
        <f>'1 этап'!AK14</f>
        <v>15</v>
      </c>
      <c r="L32" s="95"/>
      <c r="M32" s="95"/>
      <c r="N32" s="105"/>
      <c r="O32" s="46">
        <f>SUM(C32:N32)</f>
        <v>85</v>
      </c>
      <c r="P32" s="47"/>
    </row>
    <row r="33" spans="1:16" x14ac:dyDescent="0.2">
      <c r="A33" s="97">
        <f t="shared" si="0"/>
        <v>26</v>
      </c>
      <c r="B33" s="99" t="s">
        <v>12</v>
      </c>
      <c r="C33" s="44">
        <f>'1 этап'!R25</f>
        <v>30</v>
      </c>
      <c r="D33" s="93"/>
      <c r="E33" s="93"/>
      <c r="F33" s="94"/>
      <c r="G33" s="119">
        <f>'1 этап'!BD20</f>
        <v>15</v>
      </c>
      <c r="H33" s="95">
        <f>'2 этап'!S20</f>
        <v>35</v>
      </c>
      <c r="I33" s="95"/>
      <c r="J33" s="105"/>
      <c r="K33" s="119"/>
      <c r="L33" s="95"/>
      <c r="M33" s="95"/>
      <c r="N33" s="105"/>
      <c r="O33" s="46">
        <f>SUM(C33:N33)</f>
        <v>80</v>
      </c>
      <c r="P33" s="47"/>
    </row>
    <row r="34" spans="1:16" x14ac:dyDescent="0.2">
      <c r="A34" s="97">
        <f t="shared" si="0"/>
        <v>27</v>
      </c>
      <c r="B34" s="100" t="s">
        <v>111</v>
      </c>
      <c r="C34" s="44"/>
      <c r="D34" s="93"/>
      <c r="E34" s="93"/>
      <c r="F34" s="94"/>
      <c r="G34" s="119"/>
      <c r="H34" s="95">
        <f>'2 этап'!S30</f>
        <v>75</v>
      </c>
      <c r="I34" s="95"/>
      <c r="J34" s="105"/>
      <c r="K34" s="119"/>
      <c r="L34" s="95"/>
      <c r="M34" s="95"/>
      <c r="N34" s="105"/>
      <c r="O34" s="46">
        <f>SUM(C34:N34)</f>
        <v>75</v>
      </c>
      <c r="P34" s="47"/>
    </row>
    <row r="35" spans="1:16" x14ac:dyDescent="0.2">
      <c r="A35" s="97">
        <f t="shared" si="0"/>
        <v>28</v>
      </c>
      <c r="B35" s="100" t="s">
        <v>53</v>
      </c>
      <c r="C35" s="44">
        <f>'1 этап'!R26</f>
        <v>30</v>
      </c>
      <c r="D35" s="93"/>
      <c r="E35" s="93"/>
      <c r="F35" s="94"/>
      <c r="G35" s="119">
        <f>'1 этап'!BD22</f>
        <v>20</v>
      </c>
      <c r="H35" s="95">
        <f>'2 этап'!S26</f>
        <v>15</v>
      </c>
      <c r="I35" s="95"/>
      <c r="J35" s="105"/>
      <c r="K35" s="119"/>
      <c r="L35" s="95"/>
      <c r="M35" s="95"/>
      <c r="N35" s="105"/>
      <c r="O35" s="46">
        <f>SUM(C35:N35)</f>
        <v>65</v>
      </c>
      <c r="P35" s="47"/>
    </row>
    <row r="36" spans="1:16" x14ac:dyDescent="0.2">
      <c r="A36" s="97">
        <f t="shared" si="0"/>
        <v>29</v>
      </c>
      <c r="B36" s="99" t="s">
        <v>47</v>
      </c>
      <c r="C36" s="44">
        <f>'1 этап'!R14</f>
        <v>60</v>
      </c>
      <c r="D36" s="93"/>
      <c r="E36" s="93"/>
      <c r="F36" s="94"/>
      <c r="G36" s="45"/>
      <c r="H36" s="95"/>
      <c r="I36" s="95"/>
      <c r="J36" s="105"/>
      <c r="K36" s="119"/>
      <c r="L36" s="95"/>
      <c r="M36" s="95"/>
      <c r="N36" s="105"/>
      <c r="O36" s="46">
        <f>SUM(C36:N36)</f>
        <v>60</v>
      </c>
      <c r="P36" s="47"/>
    </row>
    <row r="37" spans="1:16" x14ac:dyDescent="0.2">
      <c r="A37" s="97">
        <f t="shared" si="0"/>
        <v>30</v>
      </c>
      <c r="B37" s="100" t="s">
        <v>10</v>
      </c>
      <c r="C37" s="44"/>
      <c r="D37" s="93"/>
      <c r="E37" s="93"/>
      <c r="F37" s="94"/>
      <c r="G37" s="119">
        <f>'1 этап'!BD10</f>
        <v>60</v>
      </c>
      <c r="H37" s="95"/>
      <c r="I37" s="95"/>
      <c r="J37" s="105"/>
      <c r="K37" s="119"/>
      <c r="L37" s="95"/>
      <c r="M37" s="95"/>
      <c r="N37" s="105"/>
      <c r="O37" s="46">
        <f>SUM(C37:N37)</f>
        <v>60</v>
      </c>
      <c r="P37" s="47"/>
    </row>
    <row r="38" spans="1:16" x14ac:dyDescent="0.2">
      <c r="A38" s="97">
        <f t="shared" si="0"/>
        <v>31</v>
      </c>
      <c r="B38" s="100" t="s">
        <v>129</v>
      </c>
      <c r="C38" s="44"/>
      <c r="D38" s="93"/>
      <c r="E38" s="93"/>
      <c r="F38" s="94"/>
      <c r="G38" s="119">
        <f>'1 этап'!BD35</f>
        <v>10</v>
      </c>
      <c r="H38" s="95">
        <f>'2 этап'!S36</f>
        <v>15</v>
      </c>
      <c r="I38" s="95"/>
      <c r="J38" s="105"/>
      <c r="K38" s="119">
        <f>'1 этап'!AK21</f>
        <v>35</v>
      </c>
      <c r="L38" s="95"/>
      <c r="M38" s="95"/>
      <c r="N38" s="105"/>
      <c r="O38" s="46">
        <f>SUM(C38:N38)</f>
        <v>60</v>
      </c>
      <c r="P38" s="47"/>
    </row>
    <row r="39" spans="1:16" x14ac:dyDescent="0.2">
      <c r="A39" s="97">
        <f t="shared" si="0"/>
        <v>32</v>
      </c>
      <c r="B39" s="99" t="s">
        <v>20</v>
      </c>
      <c r="C39" s="44">
        <f>'1 этап'!R21</f>
        <v>15</v>
      </c>
      <c r="D39" s="93"/>
      <c r="E39" s="93"/>
      <c r="F39" s="94"/>
      <c r="G39" s="45">
        <f>'1 этап'!BD17</f>
        <v>25</v>
      </c>
      <c r="H39" s="95">
        <f>'2 этап'!S15</f>
        <v>15</v>
      </c>
      <c r="I39" s="95"/>
      <c r="J39" s="105"/>
      <c r="K39" s="119"/>
      <c r="L39" s="95"/>
      <c r="M39" s="95"/>
      <c r="N39" s="105"/>
      <c r="O39" s="46">
        <f>SUM(C39:N39)</f>
        <v>55</v>
      </c>
      <c r="P39" s="47"/>
    </row>
    <row r="40" spans="1:16" x14ac:dyDescent="0.2">
      <c r="A40" s="97">
        <f t="shared" si="0"/>
        <v>33</v>
      </c>
      <c r="B40" s="100" t="s">
        <v>119</v>
      </c>
      <c r="C40" s="44">
        <f>'1 этап'!R35</f>
        <v>15</v>
      </c>
      <c r="D40" s="93"/>
      <c r="E40" s="93"/>
      <c r="F40" s="94"/>
      <c r="G40" s="119"/>
      <c r="H40" s="95">
        <f>'2 этап'!S38</f>
        <v>20</v>
      </c>
      <c r="I40" s="95"/>
      <c r="J40" s="105"/>
      <c r="K40" s="119">
        <f>'1 этап'!AK8</f>
        <v>20</v>
      </c>
      <c r="L40" s="95"/>
      <c r="M40" s="95"/>
      <c r="N40" s="105"/>
      <c r="O40" s="46">
        <f>SUM(C40:N40)</f>
        <v>55</v>
      </c>
      <c r="P40" s="47"/>
    </row>
    <row r="41" spans="1:16" x14ac:dyDescent="0.2">
      <c r="A41" s="97">
        <f t="shared" si="0"/>
        <v>34</v>
      </c>
      <c r="B41" s="100" t="s">
        <v>23</v>
      </c>
      <c r="C41" s="44"/>
      <c r="D41" s="93"/>
      <c r="E41" s="93"/>
      <c r="F41" s="94"/>
      <c r="G41" s="119">
        <f>'1 этап'!BD13</f>
        <v>15</v>
      </c>
      <c r="H41" s="95">
        <f>'2 этап'!S13</f>
        <v>15</v>
      </c>
      <c r="I41" s="95"/>
      <c r="J41" s="105"/>
      <c r="K41" s="119">
        <f>'1 этап'!AK23</f>
        <v>20</v>
      </c>
      <c r="L41" s="95"/>
      <c r="M41" s="95"/>
      <c r="N41" s="105"/>
      <c r="O41" s="46">
        <f>SUM(C41:N41)</f>
        <v>50</v>
      </c>
      <c r="P41" s="47"/>
    </row>
    <row r="42" spans="1:16" x14ac:dyDescent="0.2">
      <c r="A42" s="97">
        <f t="shared" ref="A42:A76" si="2">1+A41</f>
        <v>35</v>
      </c>
      <c r="B42" s="100" t="s">
        <v>27</v>
      </c>
      <c r="C42" s="44">
        <f>'1 этап'!R20</f>
        <v>30</v>
      </c>
      <c r="D42" s="93"/>
      <c r="E42" s="93"/>
      <c r="F42" s="94"/>
      <c r="G42" s="45">
        <f>'1 этап'!BD16</f>
        <v>15</v>
      </c>
      <c r="H42" s="95"/>
      <c r="I42" s="95"/>
      <c r="J42" s="105"/>
      <c r="K42" s="119"/>
      <c r="L42" s="95"/>
      <c r="M42" s="95"/>
      <c r="N42" s="105"/>
      <c r="O42" s="46">
        <f>SUM(C42:N42)</f>
        <v>45</v>
      </c>
      <c r="P42" s="47"/>
    </row>
    <row r="43" spans="1:16" x14ac:dyDescent="0.2">
      <c r="A43" s="97">
        <f t="shared" si="2"/>
        <v>36</v>
      </c>
      <c r="B43" s="100" t="s">
        <v>48</v>
      </c>
      <c r="C43" s="44">
        <f>'1 этап'!R16</f>
        <v>15</v>
      </c>
      <c r="D43" s="93"/>
      <c r="E43" s="93"/>
      <c r="F43" s="94"/>
      <c r="G43" s="45">
        <f>'1 этап'!BD9</f>
        <v>10</v>
      </c>
      <c r="H43" s="95">
        <f>'2 этап'!S10</f>
        <v>15</v>
      </c>
      <c r="I43" s="95"/>
      <c r="J43" s="105"/>
      <c r="K43" s="119"/>
      <c r="L43" s="95"/>
      <c r="M43" s="95"/>
      <c r="N43" s="105"/>
      <c r="O43" s="46">
        <f>SUM(C43:N43)</f>
        <v>40</v>
      </c>
      <c r="P43" s="47"/>
    </row>
    <row r="44" spans="1:16" x14ac:dyDescent="0.2">
      <c r="A44" s="97">
        <f t="shared" si="2"/>
        <v>37</v>
      </c>
      <c r="B44" s="100" t="s">
        <v>128</v>
      </c>
      <c r="C44" s="44"/>
      <c r="D44" s="93"/>
      <c r="E44" s="93"/>
      <c r="F44" s="94"/>
      <c r="G44" s="45">
        <f>'1 этап'!BD33</f>
        <v>40</v>
      </c>
      <c r="H44" s="95"/>
      <c r="I44" s="95"/>
      <c r="J44" s="105"/>
      <c r="K44" s="119"/>
      <c r="L44" s="95"/>
      <c r="M44" s="95"/>
      <c r="N44" s="105"/>
      <c r="O44" s="46">
        <f>SUM(C44:N44)</f>
        <v>40</v>
      </c>
      <c r="P44" s="47"/>
    </row>
    <row r="45" spans="1:16" x14ac:dyDescent="0.2">
      <c r="A45" s="97">
        <f t="shared" si="2"/>
        <v>38</v>
      </c>
      <c r="B45" s="99" t="s">
        <v>37</v>
      </c>
      <c r="C45" s="44">
        <f>'1 этап'!R15</f>
        <v>20</v>
      </c>
      <c r="D45" s="93"/>
      <c r="E45" s="93"/>
      <c r="F45" s="94"/>
      <c r="G45" s="45"/>
      <c r="H45" s="95"/>
      <c r="I45" s="95"/>
      <c r="J45" s="105"/>
      <c r="K45" s="119">
        <f>'1 этап'!AK7</f>
        <v>15</v>
      </c>
      <c r="L45" s="95"/>
      <c r="M45" s="95"/>
      <c r="N45" s="105"/>
      <c r="O45" s="46">
        <f>SUM(C45:N45)</f>
        <v>35</v>
      </c>
      <c r="P45" s="47"/>
    </row>
    <row r="46" spans="1:16" x14ac:dyDescent="0.2">
      <c r="A46" s="97">
        <f t="shared" si="2"/>
        <v>39</v>
      </c>
      <c r="B46" s="99" t="s">
        <v>76</v>
      </c>
      <c r="C46" s="44"/>
      <c r="D46" s="93"/>
      <c r="E46" s="93"/>
      <c r="F46" s="94"/>
      <c r="G46" s="45"/>
      <c r="H46" s="95"/>
      <c r="I46" s="95"/>
      <c r="J46" s="105"/>
      <c r="K46" s="119">
        <f>'1 этап'!AK18</f>
        <v>35</v>
      </c>
      <c r="L46" s="95"/>
      <c r="M46" s="95"/>
      <c r="N46" s="105"/>
      <c r="O46" s="46">
        <f>SUM(C46:N46)</f>
        <v>35</v>
      </c>
      <c r="P46" s="47"/>
    </row>
    <row r="47" spans="1:16" x14ac:dyDescent="0.2">
      <c r="A47" s="97">
        <f t="shared" si="2"/>
        <v>40</v>
      </c>
      <c r="B47" s="100" t="s">
        <v>102</v>
      </c>
      <c r="C47" s="44">
        <f>'1 этап'!R12</f>
        <v>25</v>
      </c>
      <c r="D47" s="93"/>
      <c r="E47" s="93"/>
      <c r="F47" s="94"/>
      <c r="G47" s="45"/>
      <c r="H47" s="95">
        <f>'2 этап'!S19</f>
        <v>10</v>
      </c>
      <c r="I47" s="95"/>
      <c r="J47" s="105"/>
      <c r="K47" s="119"/>
      <c r="L47" s="95"/>
      <c r="M47" s="95"/>
      <c r="N47" s="105"/>
      <c r="O47" s="46">
        <f>SUM(C47:N47)</f>
        <v>35</v>
      </c>
      <c r="P47" s="47"/>
    </row>
    <row r="48" spans="1:16" x14ac:dyDescent="0.2">
      <c r="A48" s="97">
        <f t="shared" si="2"/>
        <v>41</v>
      </c>
      <c r="B48" s="99" t="s">
        <v>74</v>
      </c>
      <c r="C48" s="44">
        <f>'1 этап'!R11</f>
        <v>0</v>
      </c>
      <c r="D48" s="93"/>
      <c r="E48" s="93"/>
      <c r="F48" s="94"/>
      <c r="G48" s="45"/>
      <c r="H48" s="95"/>
      <c r="I48" s="95"/>
      <c r="J48" s="105"/>
      <c r="K48" s="119">
        <f>'1 этап'!AK16</f>
        <v>30</v>
      </c>
      <c r="L48" s="95"/>
      <c r="M48" s="95"/>
      <c r="N48" s="105"/>
      <c r="O48" s="46">
        <f>SUM(C48:N48)</f>
        <v>30</v>
      </c>
      <c r="P48" s="47"/>
    </row>
    <row r="49" spans="1:16" x14ac:dyDescent="0.2">
      <c r="A49" s="97">
        <f t="shared" si="2"/>
        <v>42</v>
      </c>
      <c r="B49" s="99" t="s">
        <v>52</v>
      </c>
      <c r="C49" s="44">
        <f>'1 этап'!R24</f>
        <v>30</v>
      </c>
      <c r="D49" s="93"/>
      <c r="E49" s="93"/>
      <c r="F49" s="94"/>
      <c r="G49" s="119"/>
      <c r="H49" s="95"/>
      <c r="I49" s="95"/>
      <c r="J49" s="105"/>
      <c r="K49" s="119"/>
      <c r="L49" s="95"/>
      <c r="M49" s="95"/>
      <c r="N49" s="105"/>
      <c r="O49" s="46">
        <f>SUM(C49:N49)</f>
        <v>30</v>
      </c>
      <c r="P49" s="47"/>
    </row>
    <row r="50" spans="1:16" x14ac:dyDescent="0.2">
      <c r="A50" s="97">
        <f t="shared" si="2"/>
        <v>43</v>
      </c>
      <c r="B50" s="100" t="s">
        <v>22</v>
      </c>
      <c r="C50" s="44"/>
      <c r="D50" s="93"/>
      <c r="E50" s="93"/>
      <c r="F50" s="94"/>
      <c r="G50" s="45">
        <f>'1 этап'!BD23</f>
        <v>20</v>
      </c>
      <c r="H50" s="95">
        <f>'2 этап'!S22</f>
        <v>10</v>
      </c>
      <c r="I50" s="95"/>
      <c r="J50" s="105"/>
      <c r="K50" s="119">
        <f>'1 этап'!AK30</f>
        <v>0</v>
      </c>
      <c r="L50" s="95"/>
      <c r="M50" s="95"/>
      <c r="N50" s="105"/>
      <c r="O50" s="46">
        <f>SUM(C50:N50)</f>
        <v>30</v>
      </c>
      <c r="P50" s="47"/>
    </row>
    <row r="51" spans="1:16" x14ac:dyDescent="0.2">
      <c r="A51" s="97">
        <f t="shared" si="2"/>
        <v>44</v>
      </c>
      <c r="B51" s="99" t="s">
        <v>44</v>
      </c>
      <c r="C51" s="44">
        <f>'1 этап'!R5</f>
        <v>25</v>
      </c>
      <c r="D51" s="93"/>
      <c r="E51" s="93"/>
      <c r="F51" s="94"/>
      <c r="G51" s="45"/>
      <c r="H51" s="93"/>
      <c r="I51" s="93"/>
      <c r="J51" s="94"/>
      <c r="K51" s="45"/>
      <c r="L51" s="93"/>
      <c r="M51" s="93"/>
      <c r="N51" s="94"/>
      <c r="O51" s="47">
        <f>SUM(C51:N51)</f>
        <v>25</v>
      </c>
      <c r="P51" s="47"/>
    </row>
    <row r="52" spans="1:16" x14ac:dyDescent="0.2">
      <c r="A52" s="97">
        <f t="shared" si="2"/>
        <v>45</v>
      </c>
      <c r="B52" s="99" t="s">
        <v>64</v>
      </c>
      <c r="C52" s="44"/>
      <c r="D52" s="93"/>
      <c r="E52" s="93"/>
      <c r="F52" s="94"/>
      <c r="G52" s="119"/>
      <c r="H52" s="95"/>
      <c r="I52" s="95"/>
      <c r="J52" s="105"/>
      <c r="K52" s="119">
        <f>'1 этап'!AK6</f>
        <v>25</v>
      </c>
      <c r="L52" s="95"/>
      <c r="M52" s="95"/>
      <c r="N52" s="105"/>
      <c r="O52" s="46">
        <f>SUM(C52:N52)</f>
        <v>25</v>
      </c>
      <c r="P52" s="47"/>
    </row>
    <row r="53" spans="1:16" x14ac:dyDescent="0.2">
      <c r="A53" s="97">
        <f t="shared" si="2"/>
        <v>46</v>
      </c>
      <c r="B53" s="100" t="s">
        <v>46</v>
      </c>
      <c r="C53" s="44">
        <f>'1 этап'!R13</f>
        <v>15</v>
      </c>
      <c r="D53" s="93"/>
      <c r="E53" s="93"/>
      <c r="F53" s="94"/>
      <c r="G53" s="45">
        <f>'1 этап'!BD8</f>
        <v>10</v>
      </c>
      <c r="H53" s="95"/>
      <c r="I53" s="95"/>
      <c r="J53" s="105"/>
      <c r="K53" s="119"/>
      <c r="L53" s="95"/>
      <c r="M53" s="95"/>
      <c r="N53" s="105"/>
      <c r="O53" s="46">
        <f>SUM(C53:N53)</f>
        <v>25</v>
      </c>
      <c r="P53" s="47"/>
    </row>
    <row r="54" spans="1:16" x14ac:dyDescent="0.2">
      <c r="A54" s="97">
        <f t="shared" si="2"/>
        <v>47</v>
      </c>
      <c r="B54" s="99" t="s">
        <v>84</v>
      </c>
      <c r="C54" s="44"/>
      <c r="D54" s="93"/>
      <c r="E54" s="93"/>
      <c r="F54" s="94"/>
      <c r="G54" s="45"/>
      <c r="H54" s="95"/>
      <c r="I54" s="95"/>
      <c r="J54" s="105"/>
      <c r="K54" s="119">
        <f>'1 этап'!AK26</f>
        <v>25</v>
      </c>
      <c r="L54" s="95"/>
      <c r="M54" s="95"/>
      <c r="N54" s="105"/>
      <c r="O54" s="46">
        <f>SUM(C54:N54)</f>
        <v>25</v>
      </c>
      <c r="P54" s="47"/>
    </row>
    <row r="55" spans="1:16" x14ac:dyDescent="0.2">
      <c r="A55" s="97">
        <f t="shared" si="2"/>
        <v>48</v>
      </c>
      <c r="B55" s="100" t="s">
        <v>118</v>
      </c>
      <c r="C55" s="44"/>
      <c r="D55" s="93"/>
      <c r="E55" s="93"/>
      <c r="F55" s="94"/>
      <c r="G55" s="45"/>
      <c r="H55" s="95">
        <f>'2 этап'!S37</f>
        <v>15</v>
      </c>
      <c r="I55" s="95"/>
      <c r="J55" s="105"/>
      <c r="K55" s="119">
        <f>'1 этап'!AK28</f>
        <v>10</v>
      </c>
      <c r="L55" s="95"/>
      <c r="M55" s="95"/>
      <c r="N55" s="105"/>
      <c r="O55" s="46">
        <f>SUM(C55:N55)</f>
        <v>25</v>
      </c>
      <c r="P55" s="47"/>
    </row>
    <row r="56" spans="1:16" x14ac:dyDescent="0.2">
      <c r="A56" s="97">
        <f t="shared" si="2"/>
        <v>49</v>
      </c>
      <c r="B56" s="100" t="s">
        <v>95</v>
      </c>
      <c r="C56" s="44"/>
      <c r="D56" s="93"/>
      <c r="E56" s="93"/>
      <c r="F56" s="94"/>
      <c r="G56" s="45"/>
      <c r="H56" s="95">
        <f>'2 этап'!S9</f>
        <v>20</v>
      </c>
      <c r="I56" s="95"/>
      <c r="J56" s="105"/>
      <c r="K56" s="119"/>
      <c r="L56" s="95"/>
      <c r="M56" s="95"/>
      <c r="N56" s="105"/>
      <c r="O56" s="46">
        <f>SUM(C56:N56)</f>
        <v>20</v>
      </c>
      <c r="P56" s="47"/>
    </row>
    <row r="57" spans="1:16" x14ac:dyDescent="0.2">
      <c r="A57" s="97">
        <f t="shared" si="2"/>
        <v>50</v>
      </c>
      <c r="B57" s="100" t="s">
        <v>121</v>
      </c>
      <c r="C57" s="44"/>
      <c r="D57" s="93"/>
      <c r="E57" s="93"/>
      <c r="F57" s="94"/>
      <c r="G57" s="45">
        <f>'1 этап'!BD6</f>
        <v>15</v>
      </c>
      <c r="H57" s="95"/>
      <c r="I57" s="95"/>
      <c r="J57" s="105"/>
      <c r="K57" s="119"/>
      <c r="L57" s="95"/>
      <c r="M57" s="95"/>
      <c r="N57" s="105"/>
      <c r="O57" s="46">
        <f>SUM(C57:N57)</f>
        <v>15</v>
      </c>
      <c r="P57" s="47"/>
    </row>
    <row r="58" spans="1:16" x14ac:dyDescent="0.2">
      <c r="A58" s="97">
        <f t="shared" si="2"/>
        <v>51</v>
      </c>
      <c r="B58" s="99" t="s">
        <v>29</v>
      </c>
      <c r="C58" s="44">
        <f>'1 этап'!R8</f>
        <v>10</v>
      </c>
      <c r="D58" s="93"/>
      <c r="E58" s="93"/>
      <c r="F58" s="94"/>
      <c r="G58" s="45"/>
      <c r="H58" s="95"/>
      <c r="I58" s="95"/>
      <c r="J58" s="105"/>
      <c r="K58" s="119"/>
      <c r="L58" s="95"/>
      <c r="M58" s="95"/>
      <c r="N58" s="105"/>
      <c r="O58" s="46">
        <f>SUM(C58:N58)</f>
        <v>10</v>
      </c>
      <c r="P58" s="47"/>
    </row>
    <row r="59" spans="1:16" x14ac:dyDescent="0.2">
      <c r="A59" s="97">
        <f t="shared" si="2"/>
        <v>52</v>
      </c>
      <c r="B59" s="99" t="s">
        <v>82</v>
      </c>
      <c r="C59" s="44"/>
      <c r="D59" s="93"/>
      <c r="E59" s="93"/>
      <c r="F59" s="94"/>
      <c r="G59" s="45"/>
      <c r="H59" s="95"/>
      <c r="I59" s="95"/>
      <c r="J59" s="105"/>
      <c r="K59" s="119">
        <f>'1 этап'!AK24</f>
        <v>10</v>
      </c>
      <c r="L59" s="95"/>
      <c r="M59" s="95"/>
      <c r="N59" s="105"/>
      <c r="O59" s="46">
        <f>SUM(C59:N59)</f>
        <v>10</v>
      </c>
      <c r="P59" s="47"/>
    </row>
    <row r="60" spans="1:16" x14ac:dyDescent="0.2">
      <c r="A60" s="97">
        <f t="shared" si="2"/>
        <v>53</v>
      </c>
      <c r="B60" s="99" t="s">
        <v>51</v>
      </c>
      <c r="C60" s="44">
        <f>'1 этап'!R22</f>
        <v>10</v>
      </c>
      <c r="D60" s="93"/>
      <c r="E60" s="93"/>
      <c r="F60" s="94"/>
      <c r="G60" s="119"/>
      <c r="H60" s="95"/>
      <c r="I60" s="95"/>
      <c r="J60" s="105"/>
      <c r="K60" s="119"/>
      <c r="L60" s="95"/>
      <c r="M60" s="95"/>
      <c r="N60" s="105"/>
      <c r="O60" s="46">
        <f>SUM(C60:N60)</f>
        <v>10</v>
      </c>
      <c r="P60" s="47"/>
    </row>
    <row r="61" spans="1:16" x14ac:dyDescent="0.2">
      <c r="A61" s="97">
        <f t="shared" si="2"/>
        <v>54</v>
      </c>
      <c r="B61" s="100" t="s">
        <v>125</v>
      </c>
      <c r="C61" s="44"/>
      <c r="D61" s="93"/>
      <c r="E61" s="93"/>
      <c r="F61" s="94"/>
      <c r="G61" s="119">
        <f>'1 этап'!BD25</f>
        <v>10</v>
      </c>
      <c r="H61" s="95"/>
      <c r="I61" s="95"/>
      <c r="J61" s="105"/>
      <c r="K61" s="119"/>
      <c r="L61" s="95"/>
      <c r="M61" s="95"/>
      <c r="N61" s="105"/>
      <c r="O61" s="46">
        <f>SUM(C61:N61)</f>
        <v>10</v>
      </c>
      <c r="P61" s="47"/>
    </row>
    <row r="62" spans="1:16" x14ac:dyDescent="0.2">
      <c r="A62" s="97">
        <f t="shared" si="2"/>
        <v>55</v>
      </c>
      <c r="B62" s="100" t="s">
        <v>132</v>
      </c>
      <c r="C62" s="44"/>
      <c r="D62" s="93"/>
      <c r="E62" s="93"/>
      <c r="F62" s="94"/>
      <c r="G62" s="119"/>
      <c r="H62" s="95">
        <f>'2 этап'!S35</f>
        <v>10</v>
      </c>
      <c r="I62" s="95"/>
      <c r="J62" s="105"/>
      <c r="K62" s="119"/>
      <c r="L62" s="95"/>
      <c r="M62" s="95"/>
      <c r="N62" s="105"/>
      <c r="O62" s="46">
        <f>SUM(C62:N62)</f>
        <v>10</v>
      </c>
      <c r="P62" s="47"/>
    </row>
    <row r="63" spans="1:16" x14ac:dyDescent="0.2">
      <c r="A63" s="97">
        <f t="shared" si="2"/>
        <v>56</v>
      </c>
      <c r="B63" s="99" t="s">
        <v>59</v>
      </c>
      <c r="C63" s="44">
        <f>'1 этап'!R34</f>
        <v>10</v>
      </c>
      <c r="D63" s="93"/>
      <c r="E63" s="93"/>
      <c r="F63" s="94"/>
      <c r="G63" s="45"/>
      <c r="H63" s="95"/>
      <c r="I63" s="95"/>
      <c r="J63" s="105"/>
      <c r="K63" s="119"/>
      <c r="L63" s="95"/>
      <c r="M63" s="95"/>
      <c r="N63" s="105"/>
      <c r="O63" s="46">
        <f>SUM(C63:N63)</f>
        <v>10</v>
      </c>
      <c r="P63" s="47"/>
    </row>
    <row r="64" spans="1:16" x14ac:dyDescent="0.2">
      <c r="A64" s="97">
        <f t="shared" si="2"/>
        <v>57</v>
      </c>
      <c r="B64" s="99" t="s">
        <v>77</v>
      </c>
      <c r="C64" s="44"/>
      <c r="D64" s="93"/>
      <c r="E64" s="93"/>
      <c r="F64" s="94"/>
      <c r="G64" s="45"/>
      <c r="H64" s="95"/>
      <c r="I64" s="95"/>
      <c r="J64" s="105"/>
      <c r="K64" s="119">
        <f>'1 этап'!AK19</f>
        <v>0</v>
      </c>
      <c r="L64" s="95"/>
      <c r="M64" s="95"/>
      <c r="N64" s="105"/>
      <c r="O64" s="46">
        <f>SUM(C64:N64)</f>
        <v>0</v>
      </c>
      <c r="P64" s="47"/>
    </row>
    <row r="65" spans="1:16" x14ac:dyDescent="0.2">
      <c r="A65" s="97">
        <f t="shared" si="2"/>
        <v>58</v>
      </c>
      <c r="B65" s="101"/>
      <c r="C65" s="44"/>
      <c r="D65" s="93"/>
      <c r="E65" s="93"/>
      <c r="F65" s="94"/>
      <c r="G65" s="119"/>
      <c r="H65" s="95"/>
      <c r="I65" s="95"/>
      <c r="J65" s="105"/>
      <c r="K65" s="119"/>
      <c r="L65" s="95"/>
      <c r="M65" s="95"/>
      <c r="N65" s="105"/>
      <c r="O65" s="46">
        <f>SUM(C65:N65)</f>
        <v>0</v>
      </c>
      <c r="P65" s="47"/>
    </row>
    <row r="66" spans="1:16" x14ac:dyDescent="0.2">
      <c r="A66" s="97">
        <f t="shared" si="2"/>
        <v>59</v>
      </c>
      <c r="B66" s="101"/>
      <c r="C66" s="44"/>
      <c r="D66" s="93"/>
      <c r="E66" s="93"/>
      <c r="F66" s="94"/>
      <c r="G66" s="45"/>
      <c r="H66" s="95"/>
      <c r="I66" s="95"/>
      <c r="J66" s="105"/>
      <c r="K66" s="119"/>
      <c r="L66" s="95"/>
      <c r="M66" s="95"/>
      <c r="N66" s="105"/>
      <c r="O66" s="46">
        <f>SUM(C66:N66)</f>
        <v>0</v>
      </c>
      <c r="P66" s="47"/>
    </row>
    <row r="67" spans="1:16" x14ac:dyDescent="0.2">
      <c r="A67" s="97">
        <f t="shared" si="2"/>
        <v>60</v>
      </c>
      <c r="B67" s="101"/>
      <c r="C67" s="44"/>
      <c r="D67" s="93"/>
      <c r="E67" s="93"/>
      <c r="F67" s="94"/>
      <c r="G67" s="45"/>
      <c r="H67" s="95"/>
      <c r="I67" s="95"/>
      <c r="J67" s="105"/>
      <c r="K67" s="119"/>
      <c r="L67" s="95"/>
      <c r="M67" s="95"/>
      <c r="N67" s="105"/>
      <c r="O67" s="46">
        <f>SUM(C67:N67)</f>
        <v>0</v>
      </c>
      <c r="P67" s="47"/>
    </row>
    <row r="68" spans="1:16" x14ac:dyDescent="0.2">
      <c r="A68" s="97">
        <f t="shared" si="2"/>
        <v>61</v>
      </c>
      <c r="B68" s="101"/>
      <c r="C68" s="44"/>
      <c r="D68" s="93"/>
      <c r="E68" s="93"/>
      <c r="F68" s="94"/>
      <c r="G68" s="119"/>
      <c r="H68" s="95"/>
      <c r="I68" s="95"/>
      <c r="J68" s="105"/>
      <c r="K68" s="119"/>
      <c r="L68" s="95"/>
      <c r="M68" s="95"/>
      <c r="N68" s="105"/>
      <c r="O68" s="46">
        <f>SUM(C68:N68)</f>
        <v>0</v>
      </c>
      <c r="P68" s="47"/>
    </row>
    <row r="69" spans="1:16" x14ac:dyDescent="0.2">
      <c r="A69" s="97">
        <f t="shared" si="2"/>
        <v>62</v>
      </c>
      <c r="B69" s="99"/>
      <c r="C69" s="44"/>
      <c r="D69" s="93"/>
      <c r="E69" s="93"/>
      <c r="F69" s="94"/>
      <c r="G69" s="119"/>
      <c r="H69" s="95"/>
      <c r="I69" s="95"/>
      <c r="J69" s="105"/>
      <c r="K69" s="119"/>
      <c r="L69" s="95"/>
      <c r="M69" s="95"/>
      <c r="N69" s="105"/>
      <c r="O69" s="46">
        <f>SUM(C69:N69)</f>
        <v>0</v>
      </c>
      <c r="P69" s="47"/>
    </row>
    <row r="70" spans="1:16" x14ac:dyDescent="0.2">
      <c r="A70" s="97">
        <f t="shared" si="2"/>
        <v>63</v>
      </c>
      <c r="B70" s="99"/>
      <c r="C70" s="44"/>
      <c r="D70" s="93"/>
      <c r="E70" s="93"/>
      <c r="F70" s="94"/>
      <c r="G70" s="119"/>
      <c r="H70" s="95"/>
      <c r="I70" s="95"/>
      <c r="J70" s="105"/>
      <c r="K70" s="119"/>
      <c r="L70" s="95"/>
      <c r="M70" s="95"/>
      <c r="N70" s="105"/>
      <c r="O70" s="46">
        <f>SUM(C70:N70)</f>
        <v>0</v>
      </c>
      <c r="P70" s="47"/>
    </row>
    <row r="71" spans="1:16" x14ac:dyDescent="0.2">
      <c r="A71" s="97">
        <f t="shared" si="2"/>
        <v>64</v>
      </c>
      <c r="B71" s="99"/>
      <c r="C71" s="44"/>
      <c r="D71" s="93"/>
      <c r="E71" s="93"/>
      <c r="F71" s="94"/>
      <c r="G71" s="119"/>
      <c r="H71" s="95"/>
      <c r="I71" s="95"/>
      <c r="J71" s="105"/>
      <c r="K71" s="119"/>
      <c r="L71" s="95"/>
      <c r="M71" s="95"/>
      <c r="N71" s="105"/>
      <c r="O71" s="46">
        <f>SUM(C71:N71)</f>
        <v>0</v>
      </c>
      <c r="P71" s="47"/>
    </row>
    <row r="72" spans="1:16" x14ac:dyDescent="0.2">
      <c r="A72" s="97">
        <f t="shared" si="2"/>
        <v>65</v>
      </c>
      <c r="B72" s="101"/>
      <c r="C72" s="44"/>
      <c r="D72" s="93"/>
      <c r="E72" s="93"/>
      <c r="F72" s="94"/>
      <c r="G72" s="45"/>
      <c r="H72" s="95"/>
      <c r="I72" s="95"/>
      <c r="J72" s="105"/>
      <c r="K72" s="119"/>
      <c r="L72" s="95"/>
      <c r="M72" s="95"/>
      <c r="N72" s="105"/>
      <c r="O72" s="46">
        <f>SUM(C72:N72)</f>
        <v>0</v>
      </c>
      <c r="P72" s="47"/>
    </row>
    <row r="73" spans="1:16" x14ac:dyDescent="0.2">
      <c r="A73" s="97">
        <f t="shared" si="2"/>
        <v>66</v>
      </c>
      <c r="B73" s="99"/>
      <c r="C73" s="44"/>
      <c r="D73" s="93"/>
      <c r="E73" s="93"/>
      <c r="F73" s="94"/>
      <c r="G73" s="119"/>
      <c r="H73" s="95"/>
      <c r="I73" s="95"/>
      <c r="J73" s="105"/>
      <c r="K73" s="119"/>
      <c r="L73" s="95"/>
      <c r="M73" s="95"/>
      <c r="N73" s="105"/>
      <c r="O73" s="46">
        <f>SUM(C73:N73)</f>
        <v>0</v>
      </c>
      <c r="P73" s="47"/>
    </row>
    <row r="74" spans="1:16" x14ac:dyDescent="0.2">
      <c r="A74" s="97">
        <f t="shared" si="2"/>
        <v>67</v>
      </c>
      <c r="B74" s="101"/>
      <c r="C74" s="44"/>
      <c r="D74" s="93"/>
      <c r="E74" s="93"/>
      <c r="F74" s="94"/>
      <c r="G74" s="45"/>
      <c r="H74" s="95"/>
      <c r="I74" s="95"/>
      <c r="J74" s="105"/>
      <c r="K74" s="119"/>
      <c r="L74" s="95"/>
      <c r="M74" s="95"/>
      <c r="N74" s="105"/>
      <c r="O74" s="46">
        <f>SUM(C74:N74)</f>
        <v>0</v>
      </c>
      <c r="P74" s="47"/>
    </row>
    <row r="75" spans="1:16" x14ac:dyDescent="0.2">
      <c r="A75" s="97">
        <f t="shared" si="2"/>
        <v>68</v>
      </c>
      <c r="B75" s="101"/>
      <c r="C75" s="44"/>
      <c r="D75" s="93"/>
      <c r="E75" s="93"/>
      <c r="F75" s="94"/>
      <c r="G75" s="119"/>
      <c r="H75" s="95"/>
      <c r="I75" s="95"/>
      <c r="J75" s="105"/>
      <c r="K75" s="119"/>
      <c r="L75" s="95"/>
      <c r="M75" s="95"/>
      <c r="N75" s="105"/>
      <c r="O75" s="46">
        <f>SUM(C75:N75)</f>
        <v>0</v>
      </c>
      <c r="P75" s="47"/>
    </row>
    <row r="76" spans="1:16" x14ac:dyDescent="0.2">
      <c r="A76" s="97">
        <f t="shared" si="2"/>
        <v>69</v>
      </c>
      <c r="B76" s="99"/>
      <c r="C76" s="44"/>
      <c r="D76" s="93"/>
      <c r="E76" s="93"/>
      <c r="F76" s="94"/>
      <c r="G76" s="119"/>
      <c r="H76" s="95"/>
      <c r="I76" s="95"/>
      <c r="J76" s="105"/>
      <c r="K76" s="119"/>
      <c r="L76" s="95"/>
      <c r="M76" s="95"/>
      <c r="N76" s="105"/>
      <c r="O76" s="46">
        <f>SUM(C76:N76)</f>
        <v>0</v>
      </c>
      <c r="P76" s="47"/>
    </row>
    <row r="77" spans="1:16" x14ac:dyDescent="0.2">
      <c r="A77" s="97">
        <f t="shared" ref="A77:A112" si="3">1+A76</f>
        <v>70</v>
      </c>
      <c r="B77" s="101"/>
      <c r="C77" s="44"/>
      <c r="D77" s="93"/>
      <c r="E77" s="93"/>
      <c r="F77" s="94"/>
      <c r="G77" s="119"/>
      <c r="H77" s="95"/>
      <c r="I77" s="95"/>
      <c r="J77" s="105"/>
      <c r="K77" s="119"/>
      <c r="L77" s="95"/>
      <c r="M77" s="95"/>
      <c r="N77" s="105"/>
      <c r="O77" s="46">
        <f>SUM(C77:N77)</f>
        <v>0</v>
      </c>
      <c r="P77" s="47"/>
    </row>
    <row r="78" spans="1:16" x14ac:dyDescent="0.2">
      <c r="A78" s="97">
        <f t="shared" si="3"/>
        <v>71</v>
      </c>
      <c r="B78" s="101"/>
      <c r="C78" s="44"/>
      <c r="D78" s="93"/>
      <c r="E78" s="93"/>
      <c r="F78" s="94"/>
      <c r="G78" s="45"/>
      <c r="H78" s="95"/>
      <c r="I78" s="95"/>
      <c r="J78" s="105"/>
      <c r="K78" s="119"/>
      <c r="L78" s="95"/>
      <c r="M78" s="95"/>
      <c r="N78" s="105"/>
      <c r="O78" s="46">
        <f>SUM(C78:N78)</f>
        <v>0</v>
      </c>
      <c r="P78" s="47"/>
    </row>
    <row r="79" spans="1:16" x14ac:dyDescent="0.2">
      <c r="A79" s="97">
        <f t="shared" si="3"/>
        <v>72</v>
      </c>
      <c r="B79" s="99"/>
      <c r="C79" s="44"/>
      <c r="D79" s="93"/>
      <c r="E79" s="93"/>
      <c r="F79" s="94"/>
      <c r="G79" s="119"/>
      <c r="H79" s="95"/>
      <c r="I79" s="95"/>
      <c r="J79" s="105"/>
      <c r="K79" s="119"/>
      <c r="L79" s="95"/>
      <c r="M79" s="95"/>
      <c r="N79" s="105"/>
      <c r="O79" s="46">
        <f>SUM(C79:N79)</f>
        <v>0</v>
      </c>
      <c r="P79" s="47"/>
    </row>
    <row r="80" spans="1:16" x14ac:dyDescent="0.2">
      <c r="A80" s="97">
        <f t="shared" si="3"/>
        <v>73</v>
      </c>
      <c r="B80" s="101"/>
      <c r="C80" s="44"/>
      <c r="D80" s="93"/>
      <c r="E80" s="93"/>
      <c r="F80" s="94"/>
      <c r="G80" s="45"/>
      <c r="H80" s="95"/>
      <c r="I80" s="95"/>
      <c r="J80" s="105"/>
      <c r="K80" s="119"/>
      <c r="L80" s="95"/>
      <c r="M80" s="95"/>
      <c r="N80" s="105"/>
      <c r="O80" s="46">
        <f>SUM(C80:N80)</f>
        <v>0</v>
      </c>
      <c r="P80" s="47"/>
    </row>
    <row r="81" spans="1:16" x14ac:dyDescent="0.2">
      <c r="A81" s="97">
        <f t="shared" si="3"/>
        <v>74</v>
      </c>
      <c r="B81" s="101"/>
      <c r="C81" s="44"/>
      <c r="D81" s="93"/>
      <c r="E81" s="93"/>
      <c r="F81" s="94"/>
      <c r="G81" s="119"/>
      <c r="H81" s="95"/>
      <c r="I81" s="95"/>
      <c r="J81" s="105"/>
      <c r="K81" s="119"/>
      <c r="L81" s="95"/>
      <c r="M81" s="95"/>
      <c r="N81" s="105"/>
      <c r="O81" s="46">
        <f>SUM(C81:N81)</f>
        <v>0</v>
      </c>
      <c r="P81" s="47"/>
    </row>
    <row r="82" spans="1:16" x14ac:dyDescent="0.2">
      <c r="A82" s="97">
        <f t="shared" si="3"/>
        <v>75</v>
      </c>
      <c r="B82" s="101"/>
      <c r="C82" s="44"/>
      <c r="D82" s="93"/>
      <c r="E82" s="93"/>
      <c r="F82" s="94"/>
      <c r="G82" s="119"/>
      <c r="H82" s="95"/>
      <c r="I82" s="95"/>
      <c r="J82" s="105"/>
      <c r="K82" s="119"/>
      <c r="L82" s="95"/>
      <c r="M82" s="95"/>
      <c r="N82" s="105"/>
      <c r="O82" s="46">
        <f>SUM(C82:N82)</f>
        <v>0</v>
      </c>
      <c r="P82" s="47"/>
    </row>
    <row r="83" spans="1:16" x14ac:dyDescent="0.2">
      <c r="A83" s="97">
        <f t="shared" si="3"/>
        <v>76</v>
      </c>
      <c r="B83" s="99"/>
      <c r="C83" s="44"/>
      <c r="D83" s="93"/>
      <c r="E83" s="93"/>
      <c r="F83" s="94"/>
      <c r="G83" s="119"/>
      <c r="H83" s="95"/>
      <c r="I83" s="95"/>
      <c r="J83" s="105"/>
      <c r="K83" s="119"/>
      <c r="L83" s="95"/>
      <c r="M83" s="95"/>
      <c r="N83" s="105"/>
      <c r="O83" s="46">
        <f>SUM(C83:N83)</f>
        <v>0</v>
      </c>
      <c r="P83" s="47"/>
    </row>
    <row r="84" spans="1:16" x14ac:dyDescent="0.2">
      <c r="A84" s="97">
        <f t="shared" si="3"/>
        <v>77</v>
      </c>
      <c r="B84" s="101"/>
      <c r="C84" s="44"/>
      <c r="D84" s="93"/>
      <c r="E84" s="93"/>
      <c r="F84" s="94"/>
      <c r="G84" s="45"/>
      <c r="H84" s="95"/>
      <c r="I84" s="95"/>
      <c r="J84" s="105"/>
      <c r="K84" s="119"/>
      <c r="L84" s="95"/>
      <c r="M84" s="95"/>
      <c r="N84" s="105"/>
      <c r="O84" s="46">
        <f>SUM(C84:N84)</f>
        <v>0</v>
      </c>
      <c r="P84" s="47"/>
    </row>
    <row r="85" spans="1:16" x14ac:dyDescent="0.2">
      <c r="A85" s="97">
        <f t="shared" si="3"/>
        <v>78</v>
      </c>
      <c r="B85" s="101"/>
      <c r="C85" s="44"/>
      <c r="D85" s="93"/>
      <c r="E85" s="93"/>
      <c r="F85" s="94"/>
      <c r="G85" s="119"/>
      <c r="H85" s="95"/>
      <c r="I85" s="95"/>
      <c r="J85" s="105"/>
      <c r="K85" s="119"/>
      <c r="L85" s="95"/>
      <c r="M85" s="95"/>
      <c r="N85" s="105"/>
      <c r="O85" s="46">
        <f>SUM(C85:N85)</f>
        <v>0</v>
      </c>
      <c r="P85" s="47"/>
    </row>
    <row r="86" spans="1:16" x14ac:dyDescent="0.2">
      <c r="A86" s="97">
        <f t="shared" si="3"/>
        <v>79</v>
      </c>
      <c r="B86" s="99"/>
      <c r="C86" s="44"/>
      <c r="D86" s="93"/>
      <c r="E86" s="93"/>
      <c r="F86" s="94"/>
      <c r="G86" s="119"/>
      <c r="H86" s="95"/>
      <c r="I86" s="95"/>
      <c r="J86" s="105"/>
      <c r="K86" s="119"/>
      <c r="L86" s="95"/>
      <c r="M86" s="95"/>
      <c r="N86" s="105"/>
      <c r="O86" s="46">
        <f>SUM(C86:N86)</f>
        <v>0</v>
      </c>
      <c r="P86" s="47"/>
    </row>
    <row r="87" spans="1:16" x14ac:dyDescent="0.2">
      <c r="A87" s="97">
        <f t="shared" si="3"/>
        <v>80</v>
      </c>
      <c r="B87" s="101"/>
      <c r="C87" s="44"/>
      <c r="D87" s="93"/>
      <c r="E87" s="93"/>
      <c r="F87" s="94"/>
      <c r="G87" s="119"/>
      <c r="H87" s="95"/>
      <c r="I87" s="95"/>
      <c r="J87" s="105"/>
      <c r="K87" s="119"/>
      <c r="L87" s="95"/>
      <c r="M87" s="95"/>
      <c r="N87" s="105"/>
      <c r="O87" s="46">
        <f>SUM(C87:N87)</f>
        <v>0</v>
      </c>
      <c r="P87" s="47"/>
    </row>
    <row r="88" spans="1:16" x14ac:dyDescent="0.2">
      <c r="A88" s="97">
        <f t="shared" si="3"/>
        <v>81</v>
      </c>
      <c r="B88" s="99"/>
      <c r="C88" s="44"/>
      <c r="D88" s="93"/>
      <c r="E88" s="93"/>
      <c r="F88" s="94"/>
      <c r="G88" s="119"/>
      <c r="H88" s="95"/>
      <c r="I88" s="95"/>
      <c r="J88" s="105"/>
      <c r="K88" s="119"/>
      <c r="L88" s="95"/>
      <c r="M88" s="95"/>
      <c r="N88" s="105"/>
      <c r="O88" s="46">
        <f>SUM(C88:N88)</f>
        <v>0</v>
      </c>
      <c r="P88" s="47"/>
    </row>
    <row r="89" spans="1:16" x14ac:dyDescent="0.2">
      <c r="A89" s="97">
        <f t="shared" si="3"/>
        <v>82</v>
      </c>
      <c r="B89" s="101"/>
      <c r="C89" s="44"/>
      <c r="D89" s="93"/>
      <c r="E89" s="93"/>
      <c r="F89" s="94"/>
      <c r="G89" s="45"/>
      <c r="H89" s="95"/>
      <c r="I89" s="95"/>
      <c r="J89" s="105"/>
      <c r="K89" s="119"/>
      <c r="L89" s="95"/>
      <c r="M89" s="95"/>
      <c r="N89" s="105"/>
      <c r="O89" s="46">
        <f>SUM(C89:N89)</f>
        <v>0</v>
      </c>
      <c r="P89" s="47"/>
    </row>
    <row r="90" spans="1:16" x14ac:dyDescent="0.2">
      <c r="A90" s="97">
        <f t="shared" si="3"/>
        <v>83</v>
      </c>
      <c r="B90" s="101"/>
      <c r="C90" s="44"/>
      <c r="D90" s="93"/>
      <c r="E90" s="93"/>
      <c r="F90" s="94"/>
      <c r="G90" s="45"/>
      <c r="H90" s="95"/>
      <c r="I90" s="95"/>
      <c r="J90" s="105"/>
      <c r="K90" s="119"/>
      <c r="L90" s="95"/>
      <c r="M90" s="95"/>
      <c r="N90" s="105"/>
      <c r="O90" s="46">
        <f>SUM(C90:N90)</f>
        <v>0</v>
      </c>
      <c r="P90" s="47"/>
    </row>
    <row r="91" spans="1:16" x14ac:dyDescent="0.2">
      <c r="A91" s="97">
        <f t="shared" si="3"/>
        <v>84</v>
      </c>
      <c r="B91" s="101"/>
      <c r="C91" s="44"/>
      <c r="D91" s="93"/>
      <c r="E91" s="93"/>
      <c r="F91" s="94"/>
      <c r="G91" s="119"/>
      <c r="H91" s="95"/>
      <c r="I91" s="95"/>
      <c r="J91" s="105"/>
      <c r="K91" s="119"/>
      <c r="L91" s="95"/>
      <c r="M91" s="95"/>
      <c r="N91" s="105"/>
      <c r="O91" s="46">
        <f>SUM(C91:N91)</f>
        <v>0</v>
      </c>
      <c r="P91" s="47"/>
    </row>
    <row r="92" spans="1:16" x14ac:dyDescent="0.2">
      <c r="A92" s="97">
        <f t="shared" si="3"/>
        <v>85</v>
      </c>
      <c r="B92" s="101"/>
      <c r="C92" s="44"/>
      <c r="D92" s="93"/>
      <c r="E92" s="93"/>
      <c r="F92" s="94"/>
      <c r="G92" s="45"/>
      <c r="H92" s="95"/>
      <c r="I92" s="95"/>
      <c r="J92" s="105"/>
      <c r="K92" s="119"/>
      <c r="L92" s="95"/>
      <c r="M92" s="95"/>
      <c r="N92" s="105"/>
      <c r="O92" s="46">
        <f>SUM(C92:N92)</f>
        <v>0</v>
      </c>
      <c r="P92" s="47"/>
    </row>
    <row r="93" spans="1:16" x14ac:dyDescent="0.2">
      <c r="A93" s="97">
        <f t="shared" si="3"/>
        <v>86</v>
      </c>
      <c r="B93" s="101"/>
      <c r="C93" s="44"/>
      <c r="D93" s="93"/>
      <c r="E93" s="93"/>
      <c r="F93" s="94"/>
      <c r="G93" s="119"/>
      <c r="H93" s="95"/>
      <c r="I93" s="95"/>
      <c r="J93" s="105"/>
      <c r="K93" s="119"/>
      <c r="L93" s="95"/>
      <c r="M93" s="95"/>
      <c r="N93" s="105"/>
      <c r="O93" s="46">
        <f>SUM(C93:N93)</f>
        <v>0</v>
      </c>
      <c r="P93" s="47"/>
    </row>
    <row r="94" spans="1:16" x14ac:dyDescent="0.2">
      <c r="A94" s="97">
        <f t="shared" si="3"/>
        <v>87</v>
      </c>
      <c r="B94" s="101"/>
      <c r="C94" s="44"/>
      <c r="D94" s="93"/>
      <c r="E94" s="93"/>
      <c r="F94" s="94"/>
      <c r="G94" s="119"/>
      <c r="H94" s="95"/>
      <c r="I94" s="95"/>
      <c r="J94" s="105"/>
      <c r="K94" s="119"/>
      <c r="L94" s="95"/>
      <c r="M94" s="95"/>
      <c r="N94" s="105"/>
      <c r="O94" s="46">
        <f>SUM(C94:N94)</f>
        <v>0</v>
      </c>
      <c r="P94" s="47"/>
    </row>
    <row r="95" spans="1:16" x14ac:dyDescent="0.2">
      <c r="A95" s="97">
        <f t="shared" si="3"/>
        <v>88</v>
      </c>
      <c r="B95" s="101"/>
      <c r="C95" s="44"/>
      <c r="D95" s="93"/>
      <c r="E95" s="93"/>
      <c r="F95" s="94"/>
      <c r="G95" s="119"/>
      <c r="H95" s="95"/>
      <c r="I95" s="95"/>
      <c r="J95" s="105"/>
      <c r="K95" s="119"/>
      <c r="L95" s="95"/>
      <c r="M95" s="95"/>
      <c r="N95" s="105"/>
      <c r="O95" s="46">
        <f>SUM(C95:N95)</f>
        <v>0</v>
      </c>
      <c r="P95" s="47"/>
    </row>
    <row r="96" spans="1:16" x14ac:dyDescent="0.2">
      <c r="A96" s="97">
        <f t="shared" si="3"/>
        <v>89</v>
      </c>
      <c r="B96" s="101"/>
      <c r="C96" s="44"/>
      <c r="D96" s="93"/>
      <c r="E96" s="93"/>
      <c r="F96" s="94"/>
      <c r="G96" s="119"/>
      <c r="H96" s="95"/>
      <c r="I96" s="95"/>
      <c r="J96" s="105"/>
      <c r="K96" s="119"/>
      <c r="L96" s="95"/>
      <c r="M96" s="95"/>
      <c r="N96" s="105"/>
      <c r="O96" s="46">
        <f>SUM(C96:N96)</f>
        <v>0</v>
      </c>
      <c r="P96" s="47"/>
    </row>
    <row r="97" spans="1:16" x14ac:dyDescent="0.2">
      <c r="A97" s="97">
        <f t="shared" si="3"/>
        <v>90</v>
      </c>
      <c r="B97" s="101"/>
      <c r="C97" s="44"/>
      <c r="D97" s="93"/>
      <c r="E97" s="93"/>
      <c r="F97" s="94"/>
      <c r="G97" s="119"/>
      <c r="H97" s="95"/>
      <c r="I97" s="95"/>
      <c r="J97" s="105"/>
      <c r="K97" s="119"/>
      <c r="L97" s="95"/>
      <c r="M97" s="95"/>
      <c r="N97" s="105"/>
      <c r="O97" s="46">
        <f>SUM(C97:N97)</f>
        <v>0</v>
      </c>
      <c r="P97" s="47"/>
    </row>
    <row r="98" spans="1:16" x14ac:dyDescent="0.2">
      <c r="A98" s="97">
        <f t="shared" si="3"/>
        <v>91</v>
      </c>
      <c r="B98" s="101"/>
      <c r="C98" s="44"/>
      <c r="D98" s="93"/>
      <c r="E98" s="93"/>
      <c r="F98" s="94"/>
      <c r="G98" s="45"/>
      <c r="H98" s="95"/>
      <c r="I98" s="95"/>
      <c r="J98" s="105"/>
      <c r="K98" s="119"/>
      <c r="L98" s="95"/>
      <c r="M98" s="95"/>
      <c r="N98" s="105"/>
      <c r="O98" s="46">
        <f>SUM(C98:N98)</f>
        <v>0</v>
      </c>
      <c r="P98" s="47"/>
    </row>
    <row r="99" spans="1:16" x14ac:dyDescent="0.2">
      <c r="A99" s="97">
        <f t="shared" si="3"/>
        <v>92</v>
      </c>
      <c r="B99" s="101"/>
      <c r="C99" s="44"/>
      <c r="D99" s="93"/>
      <c r="E99" s="93"/>
      <c r="F99" s="94"/>
      <c r="G99" s="119"/>
      <c r="H99" s="95"/>
      <c r="I99" s="95"/>
      <c r="J99" s="105"/>
      <c r="K99" s="119"/>
      <c r="L99" s="95"/>
      <c r="M99" s="95"/>
      <c r="N99" s="105"/>
      <c r="O99" s="46">
        <f>SUM(C99:N99)</f>
        <v>0</v>
      </c>
      <c r="P99" s="47"/>
    </row>
    <row r="100" spans="1:16" x14ac:dyDescent="0.2">
      <c r="A100" s="97">
        <f t="shared" si="3"/>
        <v>93</v>
      </c>
      <c r="B100" s="101"/>
      <c r="C100" s="44"/>
      <c r="D100" s="93"/>
      <c r="E100" s="93"/>
      <c r="F100" s="94"/>
      <c r="G100" s="119"/>
      <c r="H100" s="95"/>
      <c r="I100" s="95"/>
      <c r="J100" s="105"/>
      <c r="K100" s="119"/>
      <c r="L100" s="95"/>
      <c r="M100" s="95"/>
      <c r="N100" s="105"/>
      <c r="O100" s="46">
        <f>SUM(C100:N100)</f>
        <v>0</v>
      </c>
      <c r="P100" s="47"/>
    </row>
    <row r="101" spans="1:16" x14ac:dyDescent="0.2">
      <c r="A101" s="97">
        <f t="shared" si="3"/>
        <v>94</v>
      </c>
      <c r="B101" s="101"/>
      <c r="C101" s="44"/>
      <c r="D101" s="93"/>
      <c r="E101" s="93"/>
      <c r="F101" s="94"/>
      <c r="G101" s="119"/>
      <c r="H101" s="95"/>
      <c r="I101" s="95"/>
      <c r="J101" s="105"/>
      <c r="K101" s="119"/>
      <c r="L101" s="95"/>
      <c r="M101" s="95"/>
      <c r="N101" s="105"/>
      <c r="O101" s="46">
        <f>SUM(C101:N101)</f>
        <v>0</v>
      </c>
      <c r="P101" s="47"/>
    </row>
    <row r="102" spans="1:16" x14ac:dyDescent="0.2">
      <c r="A102" s="97">
        <f t="shared" si="3"/>
        <v>95</v>
      </c>
      <c r="B102" s="99"/>
      <c r="C102" s="44"/>
      <c r="D102" s="93"/>
      <c r="E102" s="93"/>
      <c r="F102" s="94"/>
      <c r="G102" s="119"/>
      <c r="H102" s="95"/>
      <c r="I102" s="95"/>
      <c r="J102" s="105"/>
      <c r="K102" s="119"/>
      <c r="L102" s="95"/>
      <c r="M102" s="95"/>
      <c r="N102" s="105"/>
      <c r="O102" s="46">
        <f>SUM(C102:N102)</f>
        <v>0</v>
      </c>
      <c r="P102" s="47"/>
    </row>
    <row r="103" spans="1:16" x14ac:dyDescent="0.2">
      <c r="A103" s="97">
        <f t="shared" si="3"/>
        <v>96</v>
      </c>
      <c r="B103" s="99"/>
      <c r="C103" s="44"/>
      <c r="D103" s="93"/>
      <c r="E103" s="93"/>
      <c r="F103" s="94"/>
      <c r="G103" s="119"/>
      <c r="H103" s="95"/>
      <c r="I103" s="95"/>
      <c r="J103" s="105"/>
      <c r="K103" s="119"/>
      <c r="L103" s="95"/>
      <c r="M103" s="95"/>
      <c r="N103" s="105"/>
      <c r="O103" s="46">
        <f>SUM(C103:N103)</f>
        <v>0</v>
      </c>
      <c r="P103" s="47"/>
    </row>
    <row r="104" spans="1:16" x14ac:dyDescent="0.2">
      <c r="A104" s="97">
        <f t="shared" si="3"/>
        <v>97</v>
      </c>
      <c r="B104" s="101"/>
      <c r="C104" s="44"/>
      <c r="D104" s="93"/>
      <c r="E104" s="93"/>
      <c r="F104" s="94"/>
      <c r="G104" s="119"/>
      <c r="H104" s="95"/>
      <c r="I104" s="95"/>
      <c r="J104" s="105"/>
      <c r="K104" s="119"/>
      <c r="L104" s="95"/>
      <c r="M104" s="95"/>
      <c r="N104" s="105"/>
      <c r="O104" s="46">
        <f>SUM(C104:N104)</f>
        <v>0</v>
      </c>
      <c r="P104" s="47"/>
    </row>
    <row r="105" spans="1:16" x14ac:dyDescent="0.2">
      <c r="A105" s="97">
        <f t="shared" si="3"/>
        <v>98</v>
      </c>
      <c r="B105" s="101"/>
      <c r="C105" s="44"/>
      <c r="D105" s="93"/>
      <c r="E105" s="93"/>
      <c r="F105" s="94"/>
      <c r="G105" s="119"/>
      <c r="H105" s="95"/>
      <c r="I105" s="95"/>
      <c r="J105" s="105"/>
      <c r="K105" s="119"/>
      <c r="L105" s="95"/>
      <c r="M105" s="95"/>
      <c r="N105" s="105"/>
      <c r="O105" s="46">
        <f>SUM(C105:N105)</f>
        <v>0</v>
      </c>
      <c r="P105" s="47"/>
    </row>
    <row r="106" spans="1:16" x14ac:dyDescent="0.2">
      <c r="A106" s="97">
        <f t="shared" si="3"/>
        <v>99</v>
      </c>
      <c r="B106" s="101"/>
      <c r="C106" s="44"/>
      <c r="D106" s="93"/>
      <c r="E106" s="93"/>
      <c r="F106" s="94"/>
      <c r="G106" s="119"/>
      <c r="H106" s="95"/>
      <c r="I106" s="95"/>
      <c r="J106" s="105"/>
      <c r="K106" s="119"/>
      <c r="L106" s="95"/>
      <c r="M106" s="95"/>
      <c r="N106" s="105"/>
      <c r="O106" s="46">
        <f>SUM(C106:N106)</f>
        <v>0</v>
      </c>
      <c r="P106" s="47"/>
    </row>
    <row r="107" spans="1:16" x14ac:dyDescent="0.2">
      <c r="A107" s="97">
        <f t="shared" si="3"/>
        <v>100</v>
      </c>
      <c r="B107" s="99"/>
      <c r="C107" s="44"/>
      <c r="D107" s="93"/>
      <c r="E107" s="93"/>
      <c r="F107" s="94"/>
      <c r="G107" s="119"/>
      <c r="H107" s="95"/>
      <c r="I107" s="95"/>
      <c r="J107" s="105"/>
      <c r="K107" s="119"/>
      <c r="L107" s="95"/>
      <c r="M107" s="95"/>
      <c r="N107" s="105"/>
      <c r="O107" s="46">
        <f>SUM(C107:N107)</f>
        <v>0</v>
      </c>
      <c r="P107" s="47"/>
    </row>
    <row r="108" spans="1:16" ht="15" x14ac:dyDescent="0.2">
      <c r="A108" s="97">
        <f t="shared" si="3"/>
        <v>101</v>
      </c>
      <c r="B108" s="102"/>
      <c r="C108" s="44"/>
      <c r="D108" s="93"/>
      <c r="E108" s="93"/>
      <c r="F108" s="94"/>
      <c r="G108" s="119"/>
      <c r="H108" s="95"/>
      <c r="I108" s="95"/>
      <c r="J108" s="105"/>
      <c r="K108" s="119"/>
      <c r="L108" s="95"/>
      <c r="M108" s="95"/>
      <c r="N108" s="105"/>
      <c r="O108" s="46">
        <f>SUM(C108:N108)</f>
        <v>0</v>
      </c>
      <c r="P108" s="47"/>
    </row>
    <row r="109" spans="1:16" ht="15" x14ac:dyDescent="0.2">
      <c r="A109" s="97">
        <f t="shared" si="3"/>
        <v>102</v>
      </c>
      <c r="B109" s="102"/>
      <c r="C109" s="44"/>
      <c r="D109" s="93"/>
      <c r="E109" s="93"/>
      <c r="F109" s="94"/>
      <c r="G109" s="119"/>
      <c r="H109" s="95"/>
      <c r="I109" s="95"/>
      <c r="J109" s="105"/>
      <c r="K109" s="119"/>
      <c r="L109" s="95"/>
      <c r="M109" s="95"/>
      <c r="N109" s="105"/>
      <c r="O109" s="46">
        <f>SUM(C109:N109)</f>
        <v>0</v>
      </c>
      <c r="P109" s="47"/>
    </row>
    <row r="110" spans="1:16" ht="15" x14ac:dyDescent="0.2">
      <c r="A110" s="97">
        <f t="shared" si="3"/>
        <v>103</v>
      </c>
      <c r="B110" s="102"/>
      <c r="C110" s="44"/>
      <c r="D110" s="93"/>
      <c r="E110" s="93"/>
      <c r="F110" s="94"/>
      <c r="G110" s="119"/>
      <c r="H110" s="95"/>
      <c r="I110" s="95"/>
      <c r="J110" s="105"/>
      <c r="K110" s="119"/>
      <c r="L110" s="95"/>
      <c r="M110" s="95"/>
      <c r="N110" s="105"/>
      <c r="O110" s="46">
        <f>SUM(C110:N110)</f>
        <v>0</v>
      </c>
      <c r="P110" s="47"/>
    </row>
    <row r="111" spans="1:16" ht="15" x14ac:dyDescent="0.25">
      <c r="A111" s="97">
        <f t="shared" si="3"/>
        <v>104</v>
      </c>
      <c r="B111" s="103"/>
      <c r="C111" s="44"/>
      <c r="D111" s="93"/>
      <c r="E111" s="93"/>
      <c r="F111" s="94"/>
      <c r="G111" s="119"/>
      <c r="H111" s="95"/>
      <c r="I111" s="95"/>
      <c r="J111" s="105"/>
      <c r="K111" s="119"/>
      <c r="L111" s="95"/>
      <c r="M111" s="95"/>
      <c r="N111" s="105"/>
      <c r="O111" s="46">
        <f>SUM(C111:N111)</f>
        <v>0</v>
      </c>
      <c r="P111" s="47"/>
    </row>
    <row r="112" spans="1:16" ht="15" x14ac:dyDescent="0.25">
      <c r="A112" s="97">
        <f t="shared" si="3"/>
        <v>105</v>
      </c>
      <c r="B112" s="103"/>
      <c r="C112" s="44"/>
      <c r="D112" s="93"/>
      <c r="E112" s="93"/>
      <c r="F112" s="94"/>
      <c r="G112" s="119"/>
      <c r="H112" s="95"/>
      <c r="I112" s="95"/>
      <c r="J112" s="105"/>
      <c r="K112" s="119"/>
      <c r="L112" s="95"/>
      <c r="M112" s="95"/>
      <c r="N112" s="105"/>
      <c r="O112" s="46">
        <f>SUM(C112:N112)</f>
        <v>0</v>
      </c>
      <c r="P112" s="47"/>
    </row>
    <row r="113" spans="1:16" ht="15" x14ac:dyDescent="0.25">
      <c r="A113" s="97">
        <f t="shared" ref="A113:A131" si="4">1+A112</f>
        <v>106</v>
      </c>
      <c r="B113" s="103"/>
      <c r="C113" s="44"/>
      <c r="D113" s="93"/>
      <c r="E113" s="93"/>
      <c r="F113" s="94"/>
      <c r="G113" s="119"/>
      <c r="H113" s="95"/>
      <c r="I113" s="95"/>
      <c r="J113" s="105"/>
      <c r="K113" s="119"/>
      <c r="L113" s="95"/>
      <c r="M113" s="95"/>
      <c r="N113" s="105"/>
      <c r="O113" s="46">
        <f>SUM(C113:N113)</f>
        <v>0</v>
      </c>
      <c r="P113" s="47"/>
    </row>
    <row r="114" spans="1:16" ht="15" x14ac:dyDescent="0.25">
      <c r="A114" s="97">
        <f t="shared" si="4"/>
        <v>107</v>
      </c>
      <c r="B114" s="103"/>
      <c r="C114" s="44"/>
      <c r="D114" s="93"/>
      <c r="E114" s="93"/>
      <c r="F114" s="94"/>
      <c r="G114" s="119"/>
      <c r="H114" s="95"/>
      <c r="I114" s="95"/>
      <c r="J114" s="105"/>
      <c r="K114" s="119"/>
      <c r="L114" s="95"/>
      <c r="M114" s="95"/>
      <c r="N114" s="105"/>
      <c r="O114" s="46">
        <f>SUM(C114:N114)</f>
        <v>0</v>
      </c>
      <c r="P114" s="47"/>
    </row>
    <row r="115" spans="1:16" ht="15" x14ac:dyDescent="0.25">
      <c r="A115" s="97">
        <f t="shared" si="4"/>
        <v>108</v>
      </c>
      <c r="B115" s="103"/>
      <c r="C115" s="44"/>
      <c r="D115" s="93"/>
      <c r="E115" s="93"/>
      <c r="F115" s="94"/>
      <c r="G115" s="119"/>
      <c r="H115" s="95"/>
      <c r="I115" s="95"/>
      <c r="J115" s="105"/>
      <c r="K115" s="119"/>
      <c r="L115" s="95"/>
      <c r="M115" s="95"/>
      <c r="N115" s="105"/>
      <c r="O115" s="46">
        <f>SUM(C115:N115)</f>
        <v>0</v>
      </c>
      <c r="P115" s="47"/>
    </row>
    <row r="116" spans="1:16" ht="15" x14ac:dyDescent="0.25">
      <c r="A116" s="97">
        <f t="shared" si="4"/>
        <v>109</v>
      </c>
      <c r="B116" s="103"/>
      <c r="C116" s="44"/>
      <c r="D116" s="93"/>
      <c r="E116" s="93"/>
      <c r="F116" s="94"/>
      <c r="G116" s="119"/>
      <c r="H116" s="95"/>
      <c r="I116" s="95"/>
      <c r="J116" s="105"/>
      <c r="K116" s="119"/>
      <c r="L116" s="95"/>
      <c r="M116" s="95"/>
      <c r="N116" s="105"/>
      <c r="O116" s="46">
        <f>SUM(C116:N116)</f>
        <v>0</v>
      </c>
      <c r="P116" s="47"/>
    </row>
    <row r="117" spans="1:16" ht="15" x14ac:dyDescent="0.25">
      <c r="A117" s="97">
        <f t="shared" si="4"/>
        <v>110</v>
      </c>
      <c r="B117" s="103"/>
      <c r="C117" s="53"/>
      <c r="D117" s="48"/>
      <c r="E117" s="48"/>
      <c r="F117" s="49"/>
      <c r="G117" s="52"/>
      <c r="H117" s="50"/>
      <c r="I117" s="50"/>
      <c r="J117" s="51"/>
      <c r="K117" s="52"/>
      <c r="L117" s="50"/>
      <c r="M117" s="50"/>
      <c r="N117" s="51"/>
      <c r="O117" s="46">
        <f>SUM(C117:N117)</f>
        <v>0</v>
      </c>
      <c r="P117" s="47"/>
    </row>
    <row r="118" spans="1:16" ht="15" x14ac:dyDescent="0.25">
      <c r="A118" s="97">
        <f t="shared" si="4"/>
        <v>111</v>
      </c>
      <c r="B118" s="103"/>
      <c r="C118" s="53"/>
      <c r="D118" s="48"/>
      <c r="E118" s="48"/>
      <c r="F118" s="49"/>
      <c r="G118" s="52"/>
      <c r="H118" s="50"/>
      <c r="I118" s="50"/>
      <c r="J118" s="51"/>
      <c r="K118" s="52"/>
      <c r="L118" s="50"/>
      <c r="M118" s="50"/>
      <c r="N118" s="51"/>
      <c r="O118" s="46">
        <f>SUM(C118:N118)</f>
        <v>0</v>
      </c>
      <c r="P118" s="47"/>
    </row>
    <row r="119" spans="1:16" ht="15" x14ac:dyDescent="0.2">
      <c r="A119" s="97">
        <f t="shared" si="4"/>
        <v>112</v>
      </c>
      <c r="B119" s="102"/>
      <c r="C119" s="53"/>
      <c r="D119" s="48"/>
      <c r="E119" s="48"/>
      <c r="F119" s="49"/>
      <c r="G119" s="52"/>
      <c r="H119" s="50"/>
      <c r="I119" s="50"/>
      <c r="J119" s="51"/>
      <c r="K119" s="52"/>
      <c r="L119" s="50"/>
      <c r="M119" s="50"/>
      <c r="N119" s="51"/>
      <c r="O119" s="46">
        <f>SUM(C119:N119)</f>
        <v>0</v>
      </c>
      <c r="P119" s="47"/>
    </row>
    <row r="120" spans="1:16" ht="15" x14ac:dyDescent="0.2">
      <c r="A120" s="97">
        <f t="shared" si="4"/>
        <v>113</v>
      </c>
      <c r="B120" s="102"/>
      <c r="C120" s="53"/>
      <c r="D120" s="48"/>
      <c r="E120" s="48"/>
      <c r="F120" s="49"/>
      <c r="G120" s="52"/>
      <c r="H120" s="50"/>
      <c r="I120" s="50"/>
      <c r="J120" s="51"/>
      <c r="K120" s="52"/>
      <c r="L120" s="50"/>
      <c r="M120" s="50"/>
      <c r="N120" s="51"/>
      <c r="O120" s="46">
        <f>SUM(C120:N120)</f>
        <v>0</v>
      </c>
      <c r="P120" s="47"/>
    </row>
    <row r="121" spans="1:16" ht="15" x14ac:dyDescent="0.2">
      <c r="A121" s="97">
        <f t="shared" si="4"/>
        <v>114</v>
      </c>
      <c r="B121" s="102"/>
      <c r="C121" s="53"/>
      <c r="D121" s="48"/>
      <c r="E121" s="48"/>
      <c r="F121" s="49"/>
      <c r="G121" s="52"/>
      <c r="H121" s="50"/>
      <c r="I121" s="50"/>
      <c r="J121" s="51"/>
      <c r="K121" s="52"/>
      <c r="L121" s="50"/>
      <c r="M121" s="50"/>
      <c r="N121" s="51"/>
      <c r="O121" s="46">
        <f>SUM(C121:N121)</f>
        <v>0</v>
      </c>
      <c r="P121" s="47"/>
    </row>
    <row r="122" spans="1:16" ht="15" x14ac:dyDescent="0.25">
      <c r="A122" s="97">
        <f t="shared" si="4"/>
        <v>115</v>
      </c>
      <c r="B122" s="103"/>
      <c r="C122" s="53"/>
      <c r="D122" s="48"/>
      <c r="E122" s="48"/>
      <c r="F122" s="49"/>
      <c r="G122" s="52"/>
      <c r="H122" s="50"/>
      <c r="I122" s="50"/>
      <c r="J122" s="51"/>
      <c r="K122" s="52"/>
      <c r="L122" s="50"/>
      <c r="M122" s="50"/>
      <c r="N122" s="51"/>
      <c r="O122" s="46">
        <f>SUM(C122:N122)</f>
        <v>0</v>
      </c>
      <c r="P122" s="47"/>
    </row>
    <row r="123" spans="1:16" ht="15" x14ac:dyDescent="0.25">
      <c r="A123" s="97">
        <f t="shared" si="4"/>
        <v>116</v>
      </c>
      <c r="B123" s="103"/>
      <c r="C123" s="53"/>
      <c r="D123" s="48"/>
      <c r="E123" s="48"/>
      <c r="F123" s="49"/>
      <c r="G123" s="52"/>
      <c r="H123" s="50"/>
      <c r="I123" s="50"/>
      <c r="J123" s="51"/>
      <c r="K123" s="52"/>
      <c r="L123" s="50"/>
      <c r="M123" s="50"/>
      <c r="N123" s="51"/>
      <c r="O123" s="46">
        <f>SUM(C123:N123)</f>
        <v>0</v>
      </c>
      <c r="P123" s="47"/>
    </row>
    <row r="124" spans="1:16" ht="15" x14ac:dyDescent="0.25">
      <c r="A124" s="97">
        <f t="shared" si="4"/>
        <v>117</v>
      </c>
      <c r="B124" s="103"/>
      <c r="C124" s="53"/>
      <c r="D124" s="48"/>
      <c r="E124" s="48"/>
      <c r="F124" s="49"/>
      <c r="G124" s="52"/>
      <c r="H124" s="50"/>
      <c r="I124" s="50"/>
      <c r="J124" s="51"/>
      <c r="K124" s="52"/>
      <c r="L124" s="50"/>
      <c r="M124" s="50"/>
      <c r="N124" s="51"/>
      <c r="O124" s="46">
        <f>SUM(C124:N124)</f>
        <v>0</v>
      </c>
      <c r="P124" s="47"/>
    </row>
    <row r="125" spans="1:16" ht="15" x14ac:dyDescent="0.25">
      <c r="A125" s="97">
        <f t="shared" si="4"/>
        <v>118</v>
      </c>
      <c r="B125" s="103"/>
      <c r="C125" s="53"/>
      <c r="D125" s="48"/>
      <c r="E125" s="48"/>
      <c r="F125" s="49"/>
      <c r="G125" s="52"/>
      <c r="H125" s="50"/>
      <c r="I125" s="50"/>
      <c r="J125" s="51"/>
      <c r="K125" s="52"/>
      <c r="L125" s="50"/>
      <c r="M125" s="50"/>
      <c r="N125" s="51"/>
      <c r="O125" s="46">
        <f>SUM(C125:N125)</f>
        <v>0</v>
      </c>
      <c r="P125" s="47"/>
    </row>
    <row r="126" spans="1:16" ht="15" x14ac:dyDescent="0.25">
      <c r="A126" s="97">
        <f t="shared" si="4"/>
        <v>119</v>
      </c>
      <c r="B126" s="103"/>
      <c r="C126" s="53"/>
      <c r="D126" s="48"/>
      <c r="E126" s="48"/>
      <c r="F126" s="49"/>
      <c r="G126" s="52"/>
      <c r="H126" s="50"/>
      <c r="I126" s="50"/>
      <c r="J126" s="51"/>
      <c r="K126" s="52"/>
      <c r="L126" s="50"/>
      <c r="M126" s="50"/>
      <c r="N126" s="51"/>
      <c r="O126" s="46">
        <f>SUM(C126:N126)</f>
        <v>0</v>
      </c>
      <c r="P126" s="47"/>
    </row>
    <row r="127" spans="1:16" ht="15" x14ac:dyDescent="0.2">
      <c r="A127" s="97">
        <f t="shared" si="4"/>
        <v>120</v>
      </c>
      <c r="B127" s="102"/>
      <c r="C127" s="53"/>
      <c r="D127" s="48"/>
      <c r="E127" s="48"/>
      <c r="F127" s="49"/>
      <c r="G127" s="52"/>
      <c r="H127" s="50"/>
      <c r="I127" s="50"/>
      <c r="J127" s="51"/>
      <c r="K127" s="52"/>
      <c r="L127" s="50"/>
      <c r="M127" s="50"/>
      <c r="N127" s="51"/>
      <c r="O127" s="46">
        <f>SUM(C127:N127)</f>
        <v>0</v>
      </c>
      <c r="P127" s="47"/>
    </row>
    <row r="128" spans="1:16" ht="15" x14ac:dyDescent="0.25">
      <c r="A128" s="97">
        <f t="shared" si="4"/>
        <v>121</v>
      </c>
      <c r="B128" s="103"/>
      <c r="C128" s="53"/>
      <c r="D128" s="48"/>
      <c r="E128" s="48"/>
      <c r="F128" s="49"/>
      <c r="G128" s="52"/>
      <c r="H128" s="50"/>
      <c r="I128" s="50"/>
      <c r="J128" s="51"/>
      <c r="K128" s="52"/>
      <c r="L128" s="50"/>
      <c r="M128" s="50"/>
      <c r="N128" s="51"/>
      <c r="O128" s="46">
        <f>SUM(C128:N128)</f>
        <v>0</v>
      </c>
      <c r="P128" s="47"/>
    </row>
    <row r="129" spans="1:16" ht="15" x14ac:dyDescent="0.25">
      <c r="A129" s="97">
        <f t="shared" si="4"/>
        <v>122</v>
      </c>
      <c r="B129" s="103"/>
      <c r="C129" s="53"/>
      <c r="D129" s="48"/>
      <c r="E129" s="48"/>
      <c r="F129" s="49"/>
      <c r="G129" s="52"/>
      <c r="H129" s="50"/>
      <c r="I129" s="50"/>
      <c r="J129" s="51"/>
      <c r="K129" s="52"/>
      <c r="L129" s="50"/>
      <c r="M129" s="50"/>
      <c r="N129" s="51"/>
      <c r="O129" s="46">
        <f>SUM(C129:N129)</f>
        <v>0</v>
      </c>
      <c r="P129" s="47"/>
    </row>
    <row r="130" spans="1:16" ht="15" x14ac:dyDescent="0.25">
      <c r="A130" s="97">
        <f t="shared" si="4"/>
        <v>123</v>
      </c>
      <c r="B130" s="103"/>
      <c r="C130" s="53"/>
      <c r="D130" s="48"/>
      <c r="E130" s="48"/>
      <c r="F130" s="49"/>
      <c r="G130" s="52"/>
      <c r="H130" s="50"/>
      <c r="I130" s="50"/>
      <c r="J130" s="51"/>
      <c r="K130" s="52"/>
      <c r="L130" s="50"/>
      <c r="M130" s="50"/>
      <c r="N130" s="51"/>
      <c r="O130" s="46">
        <f>SUM(C130:N130)</f>
        <v>0</v>
      </c>
      <c r="P130" s="47"/>
    </row>
    <row r="131" spans="1:16" ht="15.75" thickBot="1" x14ac:dyDescent="0.3">
      <c r="A131" s="98">
        <f t="shared" si="4"/>
        <v>124</v>
      </c>
      <c r="B131" s="104"/>
      <c r="C131" s="54"/>
      <c r="D131" s="55"/>
      <c r="E131" s="55"/>
      <c r="F131" s="56"/>
      <c r="G131" s="57"/>
      <c r="H131" s="58"/>
      <c r="I131" s="58"/>
      <c r="J131" s="59"/>
      <c r="K131" s="57"/>
      <c r="L131" s="58"/>
      <c r="M131" s="58"/>
      <c r="N131" s="59"/>
      <c r="O131" s="60">
        <f>SUM(C131:N131)</f>
        <v>0</v>
      </c>
      <c r="P131" s="61"/>
    </row>
  </sheetData>
  <sortState ref="B8:O65">
    <sortCondition descending="1" ref="O8:O65"/>
  </sortState>
  <mergeCells count="9">
    <mergeCell ref="P6:P7"/>
    <mergeCell ref="B1:P1"/>
    <mergeCell ref="B2:P2"/>
    <mergeCell ref="B3:P3"/>
    <mergeCell ref="C6:F6"/>
    <mergeCell ref="G6:J6"/>
    <mergeCell ref="K6:N6"/>
    <mergeCell ref="O6:O7"/>
    <mergeCell ref="B4:P4"/>
  </mergeCells>
  <pageMargins left="0.51181102362204722" right="0.51181102362204722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="90" zoomScaleNormal="90" workbookViewId="0">
      <selection activeCell="AK14" sqref="AK14"/>
    </sheetView>
  </sheetViews>
  <sheetFormatPr defaultRowHeight="15" x14ac:dyDescent="0.25"/>
  <cols>
    <col min="1" max="1" width="26.5703125" bestFit="1" customWidth="1"/>
    <col min="2" max="7" width="3" bestFit="1" customWidth="1"/>
    <col min="8" max="8" width="5.28515625" bestFit="1" customWidth="1"/>
    <col min="9" max="16" width="3" bestFit="1" customWidth="1"/>
    <col min="17" max="17" width="5.28515625" bestFit="1" customWidth="1"/>
    <col min="18" max="18" width="7.42578125" bestFit="1" customWidth="1"/>
    <col min="20" max="20" width="39.28515625" bestFit="1" customWidth="1"/>
    <col min="21" max="21" width="3.42578125" bestFit="1" customWidth="1"/>
    <col min="22" max="22" width="4" bestFit="1" customWidth="1"/>
    <col min="23" max="26" width="3.42578125" bestFit="1" customWidth="1"/>
    <col min="27" max="27" width="5.7109375" bestFit="1" customWidth="1"/>
    <col min="28" max="35" width="3.42578125" bestFit="1" customWidth="1"/>
    <col min="36" max="36" width="5.7109375" bestFit="1" customWidth="1"/>
    <col min="37" max="37" width="7.28515625" bestFit="1" customWidth="1"/>
    <col min="39" max="39" width="31.28515625" customWidth="1"/>
    <col min="40" max="45" width="3" bestFit="1" customWidth="1"/>
    <col min="46" max="46" width="5.28515625" bestFit="1" customWidth="1"/>
    <col min="47" max="54" width="3" bestFit="1" customWidth="1"/>
    <col min="55" max="55" width="5.28515625" bestFit="1" customWidth="1"/>
    <col min="56" max="56" width="6.5703125" bestFit="1" customWidth="1"/>
  </cols>
  <sheetData>
    <row r="1" spans="1:57" ht="15.75" thickBot="1" x14ac:dyDescent="0.3"/>
    <row r="2" spans="1:57" ht="15.75" thickBot="1" x14ac:dyDescent="0.3">
      <c r="A2" s="64" t="s">
        <v>42</v>
      </c>
      <c r="B2" s="6">
        <v>28</v>
      </c>
      <c r="C2" s="7">
        <v>31</v>
      </c>
      <c r="D2" s="7">
        <v>34</v>
      </c>
      <c r="E2" s="7">
        <v>37</v>
      </c>
      <c r="F2" s="7">
        <v>40</v>
      </c>
      <c r="G2" s="7">
        <v>44</v>
      </c>
      <c r="H2" s="8" t="s">
        <v>15</v>
      </c>
      <c r="I2" s="6">
        <v>29</v>
      </c>
      <c r="J2" s="7">
        <v>32</v>
      </c>
      <c r="K2" s="7">
        <v>35</v>
      </c>
      <c r="L2" s="7">
        <v>38</v>
      </c>
      <c r="M2" s="7">
        <v>42</v>
      </c>
      <c r="N2" s="7">
        <v>46</v>
      </c>
      <c r="O2" s="7">
        <v>50</v>
      </c>
      <c r="P2" s="7">
        <v>55</v>
      </c>
      <c r="Q2" s="9" t="s">
        <v>16</v>
      </c>
      <c r="R2" s="10" t="s">
        <v>0</v>
      </c>
      <c r="S2" s="64"/>
      <c r="T2" s="62" t="s">
        <v>61</v>
      </c>
      <c r="U2" s="1">
        <v>44</v>
      </c>
      <c r="V2" s="2">
        <v>48</v>
      </c>
      <c r="W2" s="2">
        <v>52</v>
      </c>
      <c r="X2" s="2">
        <v>57</v>
      </c>
      <c r="Y2" s="2">
        <v>63</v>
      </c>
      <c r="Z2" s="2">
        <v>70</v>
      </c>
      <c r="AA2" s="3" t="s">
        <v>17</v>
      </c>
      <c r="AB2" s="1">
        <v>42</v>
      </c>
      <c r="AC2" s="2">
        <v>46</v>
      </c>
      <c r="AD2" s="2">
        <v>50</v>
      </c>
      <c r="AE2" s="2">
        <v>55</v>
      </c>
      <c r="AF2" s="2">
        <v>60</v>
      </c>
      <c r="AG2" s="2">
        <v>66</v>
      </c>
      <c r="AH2" s="2">
        <v>73</v>
      </c>
      <c r="AI2" s="2">
        <v>81</v>
      </c>
      <c r="AJ2" s="4" t="s">
        <v>18</v>
      </c>
      <c r="AK2" s="5" t="s">
        <v>0</v>
      </c>
      <c r="AL2" s="15"/>
      <c r="AM2" s="15" t="s">
        <v>120</v>
      </c>
      <c r="AN2" s="6">
        <v>37</v>
      </c>
      <c r="AO2" s="7">
        <v>40</v>
      </c>
      <c r="AP2" s="7">
        <v>44</v>
      </c>
      <c r="AQ2" s="7">
        <v>48</v>
      </c>
      <c r="AR2" s="7">
        <v>52</v>
      </c>
      <c r="AS2" s="7">
        <v>57</v>
      </c>
      <c r="AT2" s="8" t="s">
        <v>13</v>
      </c>
      <c r="AU2" s="6">
        <v>35</v>
      </c>
      <c r="AV2" s="7">
        <v>38</v>
      </c>
      <c r="AW2" s="7">
        <v>42</v>
      </c>
      <c r="AX2" s="7">
        <v>46</v>
      </c>
      <c r="AY2" s="7">
        <v>50</v>
      </c>
      <c r="AZ2" s="7">
        <v>55</v>
      </c>
      <c r="BA2" s="7">
        <v>60</v>
      </c>
      <c r="BB2" s="7">
        <v>66</v>
      </c>
      <c r="BC2" s="9" t="s">
        <v>14</v>
      </c>
      <c r="BD2" s="10" t="s">
        <v>0</v>
      </c>
      <c r="BE2" s="15"/>
    </row>
    <row r="3" spans="1:57" x14ac:dyDescent="0.25">
      <c r="A3" s="78" t="s">
        <v>43</v>
      </c>
      <c r="B3" s="24"/>
      <c r="C3" s="12"/>
      <c r="D3" s="12"/>
      <c r="E3" s="12"/>
      <c r="F3" s="12"/>
      <c r="G3" s="12"/>
      <c r="H3" s="12"/>
      <c r="I3" s="12"/>
      <c r="J3" s="12"/>
      <c r="K3" s="12">
        <v>25</v>
      </c>
      <c r="L3" s="12">
        <v>30</v>
      </c>
      <c r="M3" s="12"/>
      <c r="N3" s="12">
        <v>10</v>
      </c>
      <c r="O3" s="12"/>
      <c r="P3" s="12"/>
      <c r="Q3" s="25">
        <v>20</v>
      </c>
      <c r="R3" s="14">
        <f t="shared" ref="R3:R36" si="0">SUM(B3:Q3)</f>
        <v>85</v>
      </c>
      <c r="S3" s="15">
        <v>3</v>
      </c>
      <c r="T3" s="81" t="s">
        <v>43</v>
      </c>
      <c r="U3" s="11"/>
      <c r="V3" s="12"/>
      <c r="W3" s="12"/>
      <c r="X3" s="12"/>
      <c r="Y3" s="12"/>
      <c r="Z3" s="12"/>
      <c r="AA3" s="12"/>
      <c r="AB3" s="12"/>
      <c r="AC3" s="12"/>
      <c r="AD3" s="12">
        <v>20</v>
      </c>
      <c r="AE3" s="12"/>
      <c r="AF3" s="12"/>
      <c r="AG3" s="12"/>
      <c r="AH3" s="12"/>
      <c r="AI3" s="12"/>
      <c r="AJ3" s="25"/>
      <c r="AK3" s="14">
        <f t="shared" ref="AK3:AK32" si="1">SUM(U3:AJ3)</f>
        <v>20</v>
      </c>
      <c r="AL3" s="30"/>
      <c r="AM3" s="87" t="s">
        <v>43</v>
      </c>
      <c r="AN3" s="11"/>
      <c r="AO3" s="12"/>
      <c r="AP3" s="12"/>
      <c r="AQ3" s="12"/>
      <c r="AR3" s="12"/>
      <c r="AS3" s="12"/>
      <c r="AT3" s="12"/>
      <c r="AU3" s="12"/>
      <c r="AV3" s="12">
        <v>10</v>
      </c>
      <c r="AW3" s="12">
        <v>10</v>
      </c>
      <c r="AX3" s="12"/>
      <c r="AY3" s="12"/>
      <c r="AZ3" s="12"/>
      <c r="BA3" s="12"/>
      <c r="BB3" s="12"/>
      <c r="BC3" s="13"/>
      <c r="BD3" s="14">
        <f t="shared" ref="BD3:BD35" si="2">SUM(AN3:BC3)</f>
        <v>20</v>
      </c>
      <c r="BE3" s="15"/>
    </row>
    <row r="4" spans="1:57" x14ac:dyDescent="0.25">
      <c r="A4" s="79" t="s">
        <v>25</v>
      </c>
      <c r="B4" s="2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7">
        <v>15</v>
      </c>
      <c r="R4" s="19">
        <f t="shared" si="0"/>
        <v>15</v>
      </c>
      <c r="S4" s="15"/>
      <c r="T4" s="82" t="s">
        <v>62</v>
      </c>
      <c r="U4" s="16"/>
      <c r="V4" s="17">
        <v>30</v>
      </c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>
        <v>10</v>
      </c>
      <c r="AI4" s="17"/>
      <c r="AJ4" s="27"/>
      <c r="AK4" s="19">
        <f t="shared" si="1"/>
        <v>40</v>
      </c>
      <c r="AL4" s="15"/>
      <c r="AM4" s="88" t="s">
        <v>25</v>
      </c>
      <c r="AN4" s="16"/>
      <c r="AO4" s="17"/>
      <c r="AP4" s="17"/>
      <c r="AQ4" s="17"/>
      <c r="AR4" s="17"/>
      <c r="AS4" s="17"/>
      <c r="AT4" s="17"/>
      <c r="AU4" s="17"/>
      <c r="AV4" s="17"/>
      <c r="AW4" s="17">
        <v>15</v>
      </c>
      <c r="AX4" s="17">
        <v>30</v>
      </c>
      <c r="AY4" s="17"/>
      <c r="AZ4" s="17"/>
      <c r="BA4" s="17">
        <v>30</v>
      </c>
      <c r="BB4" s="17">
        <v>10</v>
      </c>
      <c r="BC4" s="18">
        <v>30</v>
      </c>
      <c r="BD4" s="19">
        <f t="shared" si="2"/>
        <v>115</v>
      </c>
      <c r="BE4" s="15">
        <v>3</v>
      </c>
    </row>
    <row r="5" spans="1:57" x14ac:dyDescent="0.25">
      <c r="A5" s="79" t="s">
        <v>44</v>
      </c>
      <c r="B5" s="26"/>
      <c r="C5" s="17"/>
      <c r="D5" s="17"/>
      <c r="E5" s="17"/>
      <c r="F5" s="17"/>
      <c r="G5" s="17"/>
      <c r="H5" s="17"/>
      <c r="I5" s="17"/>
      <c r="J5" s="17"/>
      <c r="K5" s="17"/>
      <c r="L5" s="17"/>
      <c r="M5" s="17">
        <v>10</v>
      </c>
      <c r="N5" s="17"/>
      <c r="O5" s="17"/>
      <c r="P5" s="17">
        <v>15</v>
      </c>
      <c r="Q5" s="27"/>
      <c r="R5" s="19">
        <f t="shared" si="0"/>
        <v>25</v>
      </c>
      <c r="S5" s="15"/>
      <c r="T5" s="82" t="s">
        <v>63</v>
      </c>
      <c r="U5" s="16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>
        <v>30</v>
      </c>
      <c r="AH5" s="17"/>
      <c r="AI5" s="17">
        <v>35</v>
      </c>
      <c r="AJ5" s="27"/>
      <c r="AK5" s="19">
        <f t="shared" si="1"/>
        <v>65</v>
      </c>
      <c r="AL5" s="15"/>
      <c r="AM5" s="88" t="s">
        <v>45</v>
      </c>
      <c r="AN5" s="16">
        <v>35</v>
      </c>
      <c r="AO5" s="17"/>
      <c r="AP5" s="17"/>
      <c r="AQ5" s="17"/>
      <c r="AR5" s="17"/>
      <c r="AS5" s="17"/>
      <c r="AT5" s="17"/>
      <c r="AU5" s="17"/>
      <c r="AV5" s="17">
        <v>30</v>
      </c>
      <c r="AW5" s="17"/>
      <c r="AX5" s="17"/>
      <c r="AY5" s="17"/>
      <c r="AZ5" s="17">
        <v>10</v>
      </c>
      <c r="BA5" s="17">
        <v>10</v>
      </c>
      <c r="BB5" s="17"/>
      <c r="BC5" s="18">
        <v>10</v>
      </c>
      <c r="BD5" s="19">
        <f t="shared" si="2"/>
        <v>95</v>
      </c>
      <c r="BE5" s="15">
        <v>4</v>
      </c>
    </row>
    <row r="6" spans="1:57" x14ac:dyDescent="0.25">
      <c r="A6" s="79" t="s">
        <v>36</v>
      </c>
      <c r="B6" s="26">
        <v>15</v>
      </c>
      <c r="C6" s="17"/>
      <c r="D6" s="17"/>
      <c r="E6" s="17">
        <v>10</v>
      </c>
      <c r="F6" s="17">
        <v>15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27"/>
      <c r="R6" s="19">
        <f t="shared" si="0"/>
        <v>40</v>
      </c>
      <c r="S6" s="15"/>
      <c r="T6" s="82" t="s">
        <v>64</v>
      </c>
      <c r="U6" s="16"/>
      <c r="V6" s="17"/>
      <c r="W6" s="17"/>
      <c r="X6" s="17"/>
      <c r="Y6" s="17"/>
      <c r="Z6" s="17"/>
      <c r="AA6" s="17"/>
      <c r="AB6" s="17"/>
      <c r="AC6" s="17"/>
      <c r="AD6" s="17"/>
      <c r="AE6" s="17">
        <v>15</v>
      </c>
      <c r="AF6" s="17">
        <v>10</v>
      </c>
      <c r="AG6" s="17"/>
      <c r="AH6" s="17"/>
      <c r="AI6" s="17"/>
      <c r="AJ6" s="27"/>
      <c r="AK6" s="19">
        <f t="shared" si="1"/>
        <v>25</v>
      </c>
      <c r="AL6" s="15"/>
      <c r="AM6" s="88" t="s">
        <v>121</v>
      </c>
      <c r="AN6" s="16"/>
      <c r="AO6" s="17"/>
      <c r="AP6" s="17">
        <v>15</v>
      </c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9">
        <f t="shared" si="2"/>
        <v>15</v>
      </c>
      <c r="BE6" s="15"/>
    </row>
    <row r="7" spans="1:57" x14ac:dyDescent="0.25">
      <c r="A7" s="79" t="s">
        <v>45</v>
      </c>
      <c r="B7" s="26"/>
      <c r="C7" s="17"/>
      <c r="D7" s="17">
        <v>30</v>
      </c>
      <c r="E7" s="17">
        <v>15</v>
      </c>
      <c r="F7" s="17"/>
      <c r="G7" s="17">
        <v>15</v>
      </c>
      <c r="H7" s="17"/>
      <c r="I7" s="17"/>
      <c r="J7" s="17">
        <v>40</v>
      </c>
      <c r="K7" s="17">
        <v>10</v>
      </c>
      <c r="L7" s="17"/>
      <c r="M7" s="17"/>
      <c r="N7" s="17"/>
      <c r="O7" s="17">
        <v>15</v>
      </c>
      <c r="P7" s="17"/>
      <c r="Q7" s="27"/>
      <c r="R7" s="19">
        <f t="shared" si="0"/>
        <v>125</v>
      </c>
      <c r="S7" s="15">
        <v>2</v>
      </c>
      <c r="T7" s="82" t="s">
        <v>65</v>
      </c>
      <c r="U7" s="16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>
        <v>15</v>
      </c>
      <c r="AJ7" s="27"/>
      <c r="AK7" s="19">
        <f t="shared" si="1"/>
        <v>15</v>
      </c>
      <c r="AL7" s="15"/>
      <c r="AM7" s="88" t="s">
        <v>21</v>
      </c>
      <c r="AN7" s="16"/>
      <c r="AO7" s="17"/>
      <c r="AP7" s="17"/>
      <c r="AQ7" s="17">
        <v>25</v>
      </c>
      <c r="AR7" s="17"/>
      <c r="AS7" s="17"/>
      <c r="AT7" s="17"/>
      <c r="AU7" s="17"/>
      <c r="AV7" s="17">
        <v>10</v>
      </c>
      <c r="AW7" s="17"/>
      <c r="AX7" s="17"/>
      <c r="AY7" s="17"/>
      <c r="AZ7" s="17"/>
      <c r="BA7" s="17"/>
      <c r="BB7" s="17"/>
      <c r="BC7" s="18">
        <v>15</v>
      </c>
      <c r="BD7" s="19">
        <f t="shared" si="2"/>
        <v>50</v>
      </c>
      <c r="BE7" s="15"/>
    </row>
    <row r="8" spans="1:57" x14ac:dyDescent="0.25">
      <c r="A8" s="79" t="s">
        <v>29</v>
      </c>
      <c r="B8" s="26"/>
      <c r="C8" s="17"/>
      <c r="D8" s="17"/>
      <c r="E8" s="17"/>
      <c r="F8" s="17"/>
      <c r="G8" s="17"/>
      <c r="H8" s="17">
        <v>10</v>
      </c>
      <c r="I8" s="17"/>
      <c r="J8" s="17"/>
      <c r="K8" s="17"/>
      <c r="L8" s="17"/>
      <c r="M8" s="17"/>
      <c r="N8" s="17"/>
      <c r="O8" s="17"/>
      <c r="P8" s="17"/>
      <c r="Q8" s="27"/>
      <c r="R8" s="19">
        <f t="shared" si="0"/>
        <v>10</v>
      </c>
      <c r="S8" s="15"/>
      <c r="T8" s="82" t="s">
        <v>66</v>
      </c>
      <c r="U8" s="16"/>
      <c r="V8" s="17"/>
      <c r="W8" s="17"/>
      <c r="X8" s="17"/>
      <c r="Y8" s="17"/>
      <c r="Z8" s="17"/>
      <c r="AA8" s="17"/>
      <c r="AB8" s="17"/>
      <c r="AC8" s="17"/>
      <c r="AD8" s="17"/>
      <c r="AE8" s="17">
        <v>20</v>
      </c>
      <c r="AF8" s="17"/>
      <c r="AG8" s="17"/>
      <c r="AH8" s="17"/>
      <c r="AI8" s="17"/>
      <c r="AJ8" s="27"/>
      <c r="AK8" s="19">
        <f t="shared" si="1"/>
        <v>20</v>
      </c>
      <c r="AL8" s="15"/>
      <c r="AM8" s="88" t="s">
        <v>46</v>
      </c>
      <c r="AN8" s="16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>
        <v>10</v>
      </c>
      <c r="BA8" s="17"/>
      <c r="BB8" s="17"/>
      <c r="BC8" s="18"/>
      <c r="BD8" s="19">
        <f t="shared" si="2"/>
        <v>10</v>
      </c>
      <c r="BE8" s="15"/>
    </row>
    <row r="9" spans="1:57" x14ac:dyDescent="0.25">
      <c r="A9" s="79" t="s">
        <v>21</v>
      </c>
      <c r="B9" s="26"/>
      <c r="C9" s="17"/>
      <c r="D9" s="17"/>
      <c r="E9" s="17"/>
      <c r="F9" s="17"/>
      <c r="G9" s="17">
        <v>25</v>
      </c>
      <c r="H9" s="17"/>
      <c r="I9" s="17"/>
      <c r="J9" s="17"/>
      <c r="K9" s="17"/>
      <c r="L9" s="17"/>
      <c r="M9" s="17"/>
      <c r="N9" s="17">
        <v>15</v>
      </c>
      <c r="O9" s="17"/>
      <c r="P9" s="17"/>
      <c r="Q9" s="27"/>
      <c r="R9" s="19">
        <f t="shared" si="0"/>
        <v>40</v>
      </c>
      <c r="S9" s="15"/>
      <c r="T9" s="82" t="s">
        <v>67</v>
      </c>
      <c r="U9" s="16"/>
      <c r="V9" s="17"/>
      <c r="W9" s="17"/>
      <c r="X9" s="17"/>
      <c r="Y9" s="17"/>
      <c r="Z9" s="17"/>
      <c r="AA9" s="17"/>
      <c r="AB9" s="17">
        <v>50</v>
      </c>
      <c r="AC9" s="17">
        <v>15</v>
      </c>
      <c r="AD9" s="17"/>
      <c r="AE9" s="17"/>
      <c r="AF9" s="17">
        <v>15</v>
      </c>
      <c r="AG9" s="17">
        <v>35</v>
      </c>
      <c r="AH9" s="17"/>
      <c r="AI9" s="17"/>
      <c r="AJ9" s="27"/>
      <c r="AK9" s="19">
        <f t="shared" si="1"/>
        <v>115</v>
      </c>
      <c r="AL9" s="15">
        <v>2</v>
      </c>
      <c r="AM9" s="88" t="s">
        <v>48</v>
      </c>
      <c r="AN9" s="16"/>
      <c r="AO9" s="17"/>
      <c r="AP9" s="17"/>
      <c r="AQ9" s="17"/>
      <c r="AR9" s="17">
        <v>10</v>
      </c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8"/>
      <c r="BD9" s="19">
        <f t="shared" si="2"/>
        <v>10</v>
      </c>
      <c r="BE9" s="15"/>
    </row>
    <row r="10" spans="1:57" x14ac:dyDescent="0.25">
      <c r="A10" s="79" t="s">
        <v>19</v>
      </c>
      <c r="B10" s="26">
        <v>20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15</v>
      </c>
      <c r="N10" s="17"/>
      <c r="O10" s="17"/>
      <c r="P10" s="17">
        <v>30</v>
      </c>
      <c r="Q10" s="27">
        <v>15</v>
      </c>
      <c r="R10" s="19">
        <f t="shared" si="0"/>
        <v>80</v>
      </c>
      <c r="S10" s="15">
        <v>4</v>
      </c>
      <c r="T10" s="82" t="s">
        <v>68</v>
      </c>
      <c r="U10" s="16"/>
      <c r="V10" s="17"/>
      <c r="W10" s="17"/>
      <c r="X10" s="17"/>
      <c r="Y10" s="17"/>
      <c r="Z10" s="17"/>
      <c r="AA10" s="17"/>
      <c r="AB10" s="17"/>
      <c r="AC10" s="17"/>
      <c r="AD10" s="17">
        <v>30</v>
      </c>
      <c r="AE10" s="17">
        <v>15</v>
      </c>
      <c r="AF10" s="17"/>
      <c r="AG10" s="17">
        <v>10</v>
      </c>
      <c r="AH10" s="17"/>
      <c r="AI10" s="17"/>
      <c r="AJ10" s="27"/>
      <c r="AK10" s="19">
        <f t="shared" si="1"/>
        <v>55</v>
      </c>
      <c r="AL10" s="15"/>
      <c r="AM10" s="88" t="s">
        <v>10</v>
      </c>
      <c r="AN10" s="16"/>
      <c r="AO10" s="17">
        <v>20</v>
      </c>
      <c r="AP10" s="17"/>
      <c r="AQ10" s="17"/>
      <c r="AR10" s="17"/>
      <c r="AS10" s="17"/>
      <c r="AT10" s="17"/>
      <c r="AU10" s="17"/>
      <c r="AV10" s="17"/>
      <c r="AW10" s="17"/>
      <c r="AX10" s="17"/>
      <c r="AY10" s="17">
        <v>10</v>
      </c>
      <c r="AZ10" s="17"/>
      <c r="BA10" s="17"/>
      <c r="BB10" s="17">
        <v>30</v>
      </c>
      <c r="BC10" s="18"/>
      <c r="BD10" s="19">
        <f t="shared" si="2"/>
        <v>60</v>
      </c>
      <c r="BE10" s="15"/>
    </row>
    <row r="11" spans="1:57" x14ac:dyDescent="0.25">
      <c r="A11" s="79" t="s">
        <v>11</v>
      </c>
      <c r="B11" s="2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7"/>
      <c r="R11" s="19">
        <f t="shared" si="0"/>
        <v>0</v>
      </c>
      <c r="S11" s="15"/>
      <c r="T11" s="82" t="s">
        <v>69</v>
      </c>
      <c r="U11" s="16">
        <v>10</v>
      </c>
      <c r="V11" s="17"/>
      <c r="W11" s="17">
        <v>15</v>
      </c>
      <c r="X11" s="17">
        <v>15</v>
      </c>
      <c r="Y11" s="17"/>
      <c r="Z11" s="17"/>
      <c r="AA11" s="17"/>
      <c r="AB11" s="17"/>
      <c r="AC11" s="17">
        <v>15</v>
      </c>
      <c r="AD11" s="17"/>
      <c r="AE11" s="17"/>
      <c r="AF11" s="17"/>
      <c r="AG11" s="17">
        <v>10</v>
      </c>
      <c r="AH11" s="17"/>
      <c r="AI11" s="17"/>
      <c r="AJ11" s="27"/>
      <c r="AK11" s="19">
        <f t="shared" si="1"/>
        <v>65</v>
      </c>
      <c r="AL11" s="15"/>
      <c r="AM11" s="88" t="s">
        <v>122</v>
      </c>
      <c r="AN11" s="16"/>
      <c r="AO11" s="17"/>
      <c r="AP11" s="17"/>
      <c r="AQ11" s="17"/>
      <c r="AR11" s="17">
        <v>30</v>
      </c>
      <c r="AS11" s="17"/>
      <c r="AT11" s="17"/>
      <c r="AU11" s="17"/>
      <c r="AV11" s="17"/>
      <c r="AW11" s="17"/>
      <c r="AX11" s="17"/>
      <c r="AY11" s="17">
        <v>10</v>
      </c>
      <c r="AZ11" s="17">
        <v>30</v>
      </c>
      <c r="BA11" s="17">
        <v>15</v>
      </c>
      <c r="BB11" s="17"/>
      <c r="BC11" s="18"/>
      <c r="BD11" s="19">
        <f t="shared" si="2"/>
        <v>85</v>
      </c>
      <c r="BE11" s="15">
        <v>5</v>
      </c>
    </row>
    <row r="12" spans="1:57" x14ac:dyDescent="0.25">
      <c r="A12" s="79" t="s">
        <v>30</v>
      </c>
      <c r="B12" s="26"/>
      <c r="C12" s="17"/>
      <c r="D12" s="17"/>
      <c r="E12" s="17"/>
      <c r="F12" s="17"/>
      <c r="G12" s="17"/>
      <c r="H12" s="17"/>
      <c r="I12" s="17">
        <v>15</v>
      </c>
      <c r="J12" s="17"/>
      <c r="K12" s="17"/>
      <c r="L12" s="17"/>
      <c r="M12" s="17"/>
      <c r="N12" s="17"/>
      <c r="O12" s="17">
        <v>10</v>
      </c>
      <c r="P12" s="17"/>
      <c r="Q12" s="27"/>
      <c r="R12" s="19">
        <f t="shared" si="0"/>
        <v>25</v>
      </c>
      <c r="S12" s="15"/>
      <c r="T12" s="82" t="s">
        <v>70</v>
      </c>
      <c r="U12" s="16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27"/>
      <c r="AK12" s="19">
        <f t="shared" si="1"/>
        <v>0</v>
      </c>
      <c r="AL12" s="15"/>
      <c r="AM12" s="88" t="s">
        <v>38</v>
      </c>
      <c r="AN12" s="16"/>
      <c r="AO12" s="17"/>
      <c r="AP12" s="17"/>
      <c r="AQ12" s="17">
        <v>20</v>
      </c>
      <c r="AR12" s="17">
        <v>20</v>
      </c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8"/>
      <c r="BD12" s="19">
        <f t="shared" si="2"/>
        <v>40</v>
      </c>
      <c r="BE12" s="15"/>
    </row>
    <row r="13" spans="1:57" x14ac:dyDescent="0.25">
      <c r="A13" s="79" t="s">
        <v>46</v>
      </c>
      <c r="B13" s="26"/>
      <c r="C13" s="17"/>
      <c r="D13" s="17"/>
      <c r="E13" s="17"/>
      <c r="F13" s="17"/>
      <c r="G13" s="17"/>
      <c r="H13" s="17"/>
      <c r="I13" s="17">
        <v>15</v>
      </c>
      <c r="J13" s="17"/>
      <c r="K13" s="17"/>
      <c r="L13" s="17"/>
      <c r="M13" s="17"/>
      <c r="N13" s="17"/>
      <c r="O13" s="17"/>
      <c r="P13" s="17"/>
      <c r="Q13" s="27"/>
      <c r="R13" s="19">
        <f t="shared" si="0"/>
        <v>15</v>
      </c>
      <c r="S13" s="15"/>
      <c r="T13" s="82" t="s">
        <v>71</v>
      </c>
      <c r="U13" s="16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27">
        <v>50</v>
      </c>
      <c r="AK13" s="19">
        <f t="shared" si="1"/>
        <v>50</v>
      </c>
      <c r="AL13" s="15"/>
      <c r="AM13" s="88" t="s">
        <v>23</v>
      </c>
      <c r="AN13" s="16"/>
      <c r="AO13" s="17"/>
      <c r="AP13" s="17"/>
      <c r="AQ13" s="17">
        <v>15</v>
      </c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8"/>
      <c r="BD13" s="19">
        <f t="shared" si="2"/>
        <v>15</v>
      </c>
      <c r="BE13" s="15"/>
    </row>
    <row r="14" spans="1:57" x14ac:dyDescent="0.25">
      <c r="A14" s="79" t="s">
        <v>47</v>
      </c>
      <c r="B14" s="26">
        <v>30</v>
      </c>
      <c r="C14" s="17">
        <v>30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7"/>
      <c r="R14" s="19">
        <f t="shared" si="0"/>
        <v>60</v>
      </c>
      <c r="S14" s="15"/>
      <c r="T14" s="82" t="s">
        <v>72</v>
      </c>
      <c r="U14" s="16"/>
      <c r="V14" s="17"/>
      <c r="W14" s="17"/>
      <c r="X14" s="17"/>
      <c r="Y14" s="17">
        <v>15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27"/>
      <c r="AK14" s="19">
        <f t="shared" si="1"/>
        <v>15</v>
      </c>
      <c r="AL14" s="15"/>
      <c r="AM14" s="88" t="s">
        <v>26</v>
      </c>
      <c r="AN14" s="16"/>
      <c r="AO14" s="17"/>
      <c r="AP14" s="17">
        <v>30</v>
      </c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8"/>
      <c r="BD14" s="19">
        <f t="shared" si="2"/>
        <v>30</v>
      </c>
      <c r="BE14" s="15"/>
    </row>
    <row r="15" spans="1:57" x14ac:dyDescent="0.25">
      <c r="A15" s="79" t="s">
        <v>37</v>
      </c>
      <c r="B15" s="2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10</v>
      </c>
      <c r="O15" s="17"/>
      <c r="P15" s="17"/>
      <c r="Q15" s="27">
        <v>10</v>
      </c>
      <c r="R15" s="19">
        <f t="shared" si="0"/>
        <v>20</v>
      </c>
      <c r="S15" s="15"/>
      <c r="T15" s="82" t="s">
        <v>73</v>
      </c>
      <c r="U15" s="16"/>
      <c r="V15" s="17">
        <v>20</v>
      </c>
      <c r="W15" s="17">
        <v>30</v>
      </c>
      <c r="X15" s="17">
        <v>50</v>
      </c>
      <c r="Y15" s="17">
        <v>35</v>
      </c>
      <c r="Z15" s="17">
        <v>15</v>
      </c>
      <c r="AA15" s="17">
        <v>60</v>
      </c>
      <c r="AB15" s="17">
        <v>10</v>
      </c>
      <c r="AC15" s="17">
        <v>10</v>
      </c>
      <c r="AD15" s="17">
        <v>15</v>
      </c>
      <c r="AE15" s="17">
        <v>30</v>
      </c>
      <c r="AF15" s="17">
        <v>15</v>
      </c>
      <c r="AG15" s="17"/>
      <c r="AH15" s="17">
        <v>10</v>
      </c>
      <c r="AI15" s="17">
        <v>0</v>
      </c>
      <c r="AJ15" s="27">
        <v>15</v>
      </c>
      <c r="AK15" s="19">
        <f t="shared" si="1"/>
        <v>315</v>
      </c>
      <c r="AL15" s="15">
        <v>1</v>
      </c>
      <c r="AM15" s="88" t="s">
        <v>50</v>
      </c>
      <c r="AN15" s="16"/>
      <c r="AO15" s="17"/>
      <c r="AP15" s="17"/>
      <c r="AQ15" s="17"/>
      <c r="AR15" s="17"/>
      <c r="AS15" s="17"/>
      <c r="AT15" s="17"/>
      <c r="AU15" s="17">
        <v>10</v>
      </c>
      <c r="AV15" s="17"/>
      <c r="AW15" s="17">
        <v>20</v>
      </c>
      <c r="AX15" s="17"/>
      <c r="AY15" s="17"/>
      <c r="AZ15" s="17"/>
      <c r="BA15" s="17">
        <v>10</v>
      </c>
      <c r="BB15" s="17"/>
      <c r="BC15" s="18"/>
      <c r="BD15" s="19">
        <f t="shared" si="2"/>
        <v>40</v>
      </c>
      <c r="BE15" s="15"/>
    </row>
    <row r="16" spans="1:57" x14ac:dyDescent="0.25">
      <c r="A16" s="79" t="s">
        <v>48</v>
      </c>
      <c r="B16" s="26"/>
      <c r="C16" s="17"/>
      <c r="D16" s="17"/>
      <c r="E16" s="17"/>
      <c r="F16" s="17"/>
      <c r="G16" s="17"/>
      <c r="H16" s="17">
        <v>15</v>
      </c>
      <c r="I16" s="17"/>
      <c r="J16" s="17"/>
      <c r="K16" s="17"/>
      <c r="L16" s="17"/>
      <c r="M16" s="17"/>
      <c r="N16" s="17"/>
      <c r="O16" s="17"/>
      <c r="P16" s="17"/>
      <c r="Q16" s="27"/>
      <c r="R16" s="19">
        <f t="shared" si="0"/>
        <v>15</v>
      </c>
      <c r="S16" s="15"/>
      <c r="T16" s="82" t="s">
        <v>74</v>
      </c>
      <c r="U16" s="16"/>
      <c r="V16" s="17">
        <v>0</v>
      </c>
      <c r="W16" s="17"/>
      <c r="X16" s="17"/>
      <c r="Y16" s="17"/>
      <c r="Z16" s="17"/>
      <c r="AA16" s="17"/>
      <c r="AB16" s="17"/>
      <c r="AC16" s="17">
        <v>30</v>
      </c>
      <c r="AD16" s="17"/>
      <c r="AE16" s="17"/>
      <c r="AF16" s="17"/>
      <c r="AG16" s="17"/>
      <c r="AH16" s="17"/>
      <c r="AI16" s="17"/>
      <c r="AJ16" s="27"/>
      <c r="AK16" s="19">
        <f t="shared" si="1"/>
        <v>30</v>
      </c>
      <c r="AL16" s="15"/>
      <c r="AM16" s="88" t="s">
        <v>27</v>
      </c>
      <c r="AN16" s="16"/>
      <c r="AO16" s="17"/>
      <c r="AP16" s="17"/>
      <c r="AQ16" s="17"/>
      <c r="AR16" s="17">
        <v>15</v>
      </c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8"/>
      <c r="BD16" s="19">
        <f t="shared" si="2"/>
        <v>15</v>
      </c>
      <c r="BE16" s="15"/>
    </row>
    <row r="17" spans="1:57" x14ac:dyDescent="0.25">
      <c r="A17" s="79" t="s">
        <v>49</v>
      </c>
      <c r="B17" s="26"/>
      <c r="C17" s="17"/>
      <c r="D17" s="17"/>
      <c r="E17" s="17"/>
      <c r="F17" s="17">
        <v>20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19">
        <f t="shared" si="0"/>
        <v>20</v>
      </c>
      <c r="S17" s="15"/>
      <c r="T17" s="82" t="s">
        <v>75</v>
      </c>
      <c r="U17" s="16"/>
      <c r="V17" s="17"/>
      <c r="W17" s="17"/>
      <c r="X17" s="17">
        <v>15</v>
      </c>
      <c r="Y17" s="17"/>
      <c r="Z17" s="17"/>
      <c r="AA17" s="17"/>
      <c r="AB17" s="17"/>
      <c r="AC17" s="17"/>
      <c r="AD17" s="17">
        <v>15</v>
      </c>
      <c r="AE17" s="17"/>
      <c r="AF17" s="17"/>
      <c r="AG17" s="17">
        <v>15</v>
      </c>
      <c r="AH17" s="17"/>
      <c r="AI17" s="17"/>
      <c r="AJ17" s="27">
        <v>10</v>
      </c>
      <c r="AK17" s="19">
        <f t="shared" si="1"/>
        <v>55</v>
      </c>
      <c r="AL17" s="15"/>
      <c r="AM17" s="88" t="s">
        <v>20</v>
      </c>
      <c r="AN17" s="16">
        <v>15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>
        <v>10</v>
      </c>
      <c r="AY17" s="17"/>
      <c r="AZ17" s="17"/>
      <c r="BA17" s="17"/>
      <c r="BB17" s="17"/>
      <c r="BC17" s="18"/>
      <c r="BD17" s="19">
        <f t="shared" si="2"/>
        <v>25</v>
      </c>
      <c r="BE17" s="15"/>
    </row>
    <row r="18" spans="1:57" x14ac:dyDescent="0.25">
      <c r="A18" s="79" t="s">
        <v>26</v>
      </c>
      <c r="B18" s="26"/>
      <c r="C18" s="17"/>
      <c r="D18" s="17"/>
      <c r="E18" s="17"/>
      <c r="F18" s="17"/>
      <c r="G18" s="17">
        <v>20</v>
      </c>
      <c r="H18" s="17"/>
      <c r="I18" s="17"/>
      <c r="J18" s="17"/>
      <c r="K18" s="17"/>
      <c r="L18" s="17">
        <v>10</v>
      </c>
      <c r="M18" s="17">
        <v>10</v>
      </c>
      <c r="N18" s="17"/>
      <c r="O18" s="17"/>
      <c r="P18" s="17"/>
      <c r="Q18" s="27"/>
      <c r="R18" s="19">
        <f t="shared" si="0"/>
        <v>40</v>
      </c>
      <c r="S18" s="15"/>
      <c r="T18" s="82" t="s">
        <v>76</v>
      </c>
      <c r="U18" s="16"/>
      <c r="V18" s="17"/>
      <c r="W18" s="17">
        <v>15</v>
      </c>
      <c r="X18" s="17">
        <v>10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7">
        <v>10</v>
      </c>
      <c r="AK18" s="19">
        <f t="shared" si="1"/>
        <v>35</v>
      </c>
      <c r="AL18" s="15"/>
      <c r="AM18" s="88" t="s">
        <v>123</v>
      </c>
      <c r="AN18" s="16"/>
      <c r="AO18" s="17">
        <v>15</v>
      </c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8"/>
      <c r="BD18" s="19">
        <f t="shared" si="2"/>
        <v>15</v>
      </c>
      <c r="BE18" s="15"/>
    </row>
    <row r="19" spans="1:57" x14ac:dyDescent="0.25">
      <c r="A19" s="79" t="s">
        <v>50</v>
      </c>
      <c r="B19" s="26"/>
      <c r="C19" s="17"/>
      <c r="D19" s="17"/>
      <c r="E19" s="17"/>
      <c r="F19" s="17"/>
      <c r="G19" s="17"/>
      <c r="H19" s="17"/>
      <c r="I19" s="17"/>
      <c r="J19" s="17"/>
      <c r="K19" s="17">
        <v>15</v>
      </c>
      <c r="L19" s="17">
        <v>25</v>
      </c>
      <c r="M19" s="17">
        <v>15</v>
      </c>
      <c r="N19" s="17">
        <v>20</v>
      </c>
      <c r="O19" s="17"/>
      <c r="P19" s="17"/>
      <c r="Q19" s="27"/>
      <c r="R19" s="19">
        <f t="shared" si="0"/>
        <v>75</v>
      </c>
      <c r="S19" s="15">
        <v>5</v>
      </c>
      <c r="T19" s="82" t="s">
        <v>77</v>
      </c>
      <c r="U19" s="16"/>
      <c r="V19" s="17"/>
      <c r="W19" s="17"/>
      <c r="X19" s="17"/>
      <c r="Y19" s="17"/>
      <c r="Z19" s="17">
        <v>0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27"/>
      <c r="AK19" s="19">
        <f t="shared" si="1"/>
        <v>0</v>
      </c>
      <c r="AL19" s="15"/>
      <c r="AM19" s="88" t="s">
        <v>31</v>
      </c>
      <c r="AN19" s="16"/>
      <c r="AO19" s="17">
        <v>30</v>
      </c>
      <c r="AP19" s="17"/>
      <c r="AQ19" s="17">
        <v>30</v>
      </c>
      <c r="AR19" s="17">
        <v>10</v>
      </c>
      <c r="AS19" s="17"/>
      <c r="AT19" s="17"/>
      <c r="AU19" s="17">
        <v>30</v>
      </c>
      <c r="AV19" s="17">
        <v>15</v>
      </c>
      <c r="AW19" s="17"/>
      <c r="AX19" s="17">
        <v>30</v>
      </c>
      <c r="AY19" s="17"/>
      <c r="AZ19" s="17">
        <v>15</v>
      </c>
      <c r="BA19" s="17"/>
      <c r="BB19" s="17">
        <v>15</v>
      </c>
      <c r="BC19" s="18"/>
      <c r="BD19" s="19">
        <f t="shared" si="2"/>
        <v>175</v>
      </c>
      <c r="BE19" s="15">
        <v>2</v>
      </c>
    </row>
    <row r="20" spans="1:57" x14ac:dyDescent="0.25">
      <c r="A20" s="79" t="s">
        <v>27</v>
      </c>
      <c r="B20" s="26"/>
      <c r="C20" s="17"/>
      <c r="D20" s="17"/>
      <c r="E20" s="17"/>
      <c r="F20" s="17">
        <v>30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19">
        <f t="shared" si="0"/>
        <v>30</v>
      </c>
      <c r="S20" s="15"/>
      <c r="T20" s="82" t="s">
        <v>78</v>
      </c>
      <c r="U20" s="16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>
        <v>20</v>
      </c>
      <c r="AI20" s="17"/>
      <c r="AJ20" s="27"/>
      <c r="AK20" s="19">
        <f t="shared" si="1"/>
        <v>20</v>
      </c>
      <c r="AL20" s="15"/>
      <c r="AM20" s="88" t="s">
        <v>12</v>
      </c>
      <c r="AN20" s="16"/>
      <c r="AO20" s="17"/>
      <c r="AP20" s="17"/>
      <c r="AQ20" s="17"/>
      <c r="AR20" s="17"/>
      <c r="AS20" s="17"/>
      <c r="AT20" s="17"/>
      <c r="AU20" s="17"/>
      <c r="AV20" s="17">
        <v>15</v>
      </c>
      <c r="AW20" s="17"/>
      <c r="AX20" s="17"/>
      <c r="AY20" s="17"/>
      <c r="AZ20" s="17"/>
      <c r="BA20" s="17"/>
      <c r="BB20" s="17"/>
      <c r="BC20" s="18"/>
      <c r="BD20" s="19">
        <f t="shared" si="2"/>
        <v>15</v>
      </c>
      <c r="BE20" s="15"/>
    </row>
    <row r="21" spans="1:57" x14ac:dyDescent="0.25">
      <c r="A21" s="79" t="s">
        <v>20</v>
      </c>
      <c r="B21" s="2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15</v>
      </c>
      <c r="Q21" s="27"/>
      <c r="R21" s="19">
        <f t="shared" si="0"/>
        <v>15</v>
      </c>
      <c r="S21" s="15"/>
      <c r="T21" s="82" t="s">
        <v>79</v>
      </c>
      <c r="U21" s="16"/>
      <c r="V21" s="17"/>
      <c r="W21" s="17"/>
      <c r="X21" s="17"/>
      <c r="Y21" s="17"/>
      <c r="Z21" s="17"/>
      <c r="AA21" s="17">
        <v>15</v>
      </c>
      <c r="AB21" s="17">
        <v>10</v>
      </c>
      <c r="AC21" s="17"/>
      <c r="AD21" s="17"/>
      <c r="AE21" s="17"/>
      <c r="AF21" s="17">
        <v>10</v>
      </c>
      <c r="AG21" s="17"/>
      <c r="AH21" s="17"/>
      <c r="AI21" s="17"/>
      <c r="AJ21" s="27"/>
      <c r="AK21" s="19">
        <f t="shared" si="1"/>
        <v>35</v>
      </c>
      <c r="AL21" s="15"/>
      <c r="AM21" s="88" t="s">
        <v>24</v>
      </c>
      <c r="AN21" s="16">
        <v>10</v>
      </c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>
        <v>20</v>
      </c>
      <c r="AZ21" s="17"/>
      <c r="BA21" s="17"/>
      <c r="BB21" s="17"/>
      <c r="BC21" s="18"/>
      <c r="BD21" s="19">
        <f t="shared" si="2"/>
        <v>30</v>
      </c>
      <c r="BE21" s="15"/>
    </row>
    <row r="22" spans="1:57" x14ac:dyDescent="0.25">
      <c r="A22" s="79" t="s">
        <v>51</v>
      </c>
      <c r="B22" s="26">
        <v>10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7"/>
      <c r="R22" s="19">
        <f t="shared" si="0"/>
        <v>10</v>
      </c>
      <c r="S22" s="15"/>
      <c r="T22" s="82" t="s">
        <v>80</v>
      </c>
      <c r="U22" s="16"/>
      <c r="V22" s="17"/>
      <c r="W22" s="17"/>
      <c r="X22" s="17"/>
      <c r="Y22" s="17"/>
      <c r="Z22" s="17"/>
      <c r="AA22" s="17"/>
      <c r="AB22" s="17"/>
      <c r="AC22" s="17"/>
      <c r="AD22" s="17">
        <v>10</v>
      </c>
      <c r="AE22" s="17"/>
      <c r="AF22" s="17"/>
      <c r="AG22" s="17"/>
      <c r="AH22" s="17">
        <v>60</v>
      </c>
      <c r="AI22" s="17"/>
      <c r="AJ22" s="27"/>
      <c r="AK22" s="19">
        <f t="shared" si="1"/>
        <v>70</v>
      </c>
      <c r="AL22" s="15">
        <v>4</v>
      </c>
      <c r="AM22" s="88" t="s">
        <v>53</v>
      </c>
      <c r="AN22" s="16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>
        <v>20</v>
      </c>
      <c r="BC22" s="18"/>
      <c r="BD22" s="19">
        <f t="shared" si="2"/>
        <v>20</v>
      </c>
      <c r="BE22" s="15"/>
    </row>
    <row r="23" spans="1:57" x14ac:dyDescent="0.25">
      <c r="A23" s="79" t="s">
        <v>31</v>
      </c>
      <c r="B23" s="26"/>
      <c r="C23" s="17">
        <v>15</v>
      </c>
      <c r="D23" s="17"/>
      <c r="E23" s="17"/>
      <c r="F23" s="17"/>
      <c r="G23" s="17">
        <v>30</v>
      </c>
      <c r="H23" s="17"/>
      <c r="I23" s="17">
        <v>30</v>
      </c>
      <c r="J23" s="17">
        <v>50</v>
      </c>
      <c r="K23" s="17">
        <v>50</v>
      </c>
      <c r="L23" s="17">
        <v>20</v>
      </c>
      <c r="M23" s="17"/>
      <c r="N23" s="17">
        <v>30</v>
      </c>
      <c r="O23" s="17">
        <v>20</v>
      </c>
      <c r="P23" s="17"/>
      <c r="Q23" s="27">
        <v>30</v>
      </c>
      <c r="R23" s="19">
        <f t="shared" si="0"/>
        <v>275</v>
      </c>
      <c r="S23" s="15">
        <v>1</v>
      </c>
      <c r="T23" s="82" t="s">
        <v>81</v>
      </c>
      <c r="U23" s="16">
        <v>0</v>
      </c>
      <c r="V23" s="17"/>
      <c r="W23" s="17">
        <v>20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27"/>
      <c r="AK23" s="19">
        <f t="shared" si="1"/>
        <v>20</v>
      </c>
      <c r="AL23" s="15"/>
      <c r="AM23" s="88" t="s">
        <v>32</v>
      </c>
      <c r="AN23" s="16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8">
        <v>20</v>
      </c>
      <c r="BD23" s="19">
        <f t="shared" si="2"/>
        <v>20</v>
      </c>
      <c r="BE23" s="15"/>
    </row>
    <row r="24" spans="1:57" x14ac:dyDescent="0.25">
      <c r="A24" s="79" t="s">
        <v>52</v>
      </c>
      <c r="B24" s="26"/>
      <c r="C24" s="17"/>
      <c r="D24" s="17"/>
      <c r="E24" s="17"/>
      <c r="F24" s="17"/>
      <c r="G24" s="17"/>
      <c r="H24" s="17"/>
      <c r="I24" s="17">
        <v>30</v>
      </c>
      <c r="J24" s="17"/>
      <c r="K24" s="17"/>
      <c r="L24" s="17"/>
      <c r="M24" s="17"/>
      <c r="N24" s="17"/>
      <c r="O24" s="17"/>
      <c r="P24" s="17"/>
      <c r="Q24" s="27"/>
      <c r="R24" s="19">
        <f t="shared" si="0"/>
        <v>30</v>
      </c>
      <c r="S24" s="15"/>
      <c r="T24" s="82" t="s">
        <v>82</v>
      </c>
      <c r="U24" s="16"/>
      <c r="V24" s="17"/>
      <c r="W24" s="17"/>
      <c r="X24" s="17"/>
      <c r="Y24" s="17"/>
      <c r="Z24" s="17">
        <v>10</v>
      </c>
      <c r="AA24" s="17"/>
      <c r="AB24" s="17"/>
      <c r="AC24" s="17"/>
      <c r="AD24" s="17"/>
      <c r="AE24" s="17"/>
      <c r="AF24" s="17"/>
      <c r="AG24" s="17"/>
      <c r="AH24" s="17"/>
      <c r="AI24" s="17"/>
      <c r="AJ24" s="27"/>
      <c r="AK24" s="19">
        <f t="shared" si="1"/>
        <v>10</v>
      </c>
      <c r="AL24" s="15"/>
      <c r="AM24" s="88" t="s">
        <v>124</v>
      </c>
      <c r="AN24" s="16"/>
      <c r="AO24" s="17"/>
      <c r="AP24" s="17"/>
      <c r="AQ24" s="17"/>
      <c r="AR24" s="17"/>
      <c r="AS24" s="17"/>
      <c r="AT24" s="17"/>
      <c r="AU24" s="17"/>
      <c r="AV24" s="17"/>
      <c r="AW24" s="17">
        <v>10</v>
      </c>
      <c r="AX24" s="17"/>
      <c r="AY24" s="17">
        <v>15</v>
      </c>
      <c r="AZ24" s="17"/>
      <c r="BA24" s="17"/>
      <c r="BB24" s="17"/>
      <c r="BC24" s="18">
        <v>15</v>
      </c>
      <c r="BD24" s="19">
        <f t="shared" si="2"/>
        <v>40</v>
      </c>
      <c r="BE24" s="15"/>
    </row>
    <row r="25" spans="1:57" x14ac:dyDescent="0.25">
      <c r="A25" s="79" t="s">
        <v>12</v>
      </c>
      <c r="B25" s="26"/>
      <c r="C25" s="17"/>
      <c r="D25" s="17"/>
      <c r="E25" s="17"/>
      <c r="F25" s="17"/>
      <c r="G25" s="17">
        <v>10</v>
      </c>
      <c r="H25" s="17"/>
      <c r="I25" s="17"/>
      <c r="J25" s="17"/>
      <c r="K25" s="17"/>
      <c r="L25" s="17"/>
      <c r="M25" s="17">
        <v>20</v>
      </c>
      <c r="N25" s="17"/>
      <c r="O25" s="17"/>
      <c r="P25" s="17"/>
      <c r="Q25" s="27"/>
      <c r="R25" s="19">
        <f t="shared" si="0"/>
        <v>30</v>
      </c>
      <c r="S25" s="15"/>
      <c r="T25" s="82" t="s">
        <v>83</v>
      </c>
      <c r="U25" s="16">
        <v>15</v>
      </c>
      <c r="V25" s="17"/>
      <c r="W25" s="17"/>
      <c r="X25" s="17"/>
      <c r="Y25" s="17"/>
      <c r="Z25" s="17"/>
      <c r="AA25" s="17"/>
      <c r="AB25" s="17">
        <v>30</v>
      </c>
      <c r="AC25" s="17"/>
      <c r="AD25" s="17">
        <v>10</v>
      </c>
      <c r="AE25" s="17">
        <v>10</v>
      </c>
      <c r="AF25" s="17">
        <v>30</v>
      </c>
      <c r="AG25" s="17"/>
      <c r="AH25" s="17"/>
      <c r="AI25" s="17"/>
      <c r="AJ25" s="27"/>
      <c r="AK25" s="19">
        <f t="shared" si="1"/>
        <v>95</v>
      </c>
      <c r="AL25" s="15">
        <v>3</v>
      </c>
      <c r="AM25" s="88" t="s">
        <v>125</v>
      </c>
      <c r="AN25" s="16"/>
      <c r="AO25" s="17">
        <v>10</v>
      </c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8"/>
      <c r="BD25" s="19">
        <f t="shared" si="2"/>
        <v>10</v>
      </c>
      <c r="BE25" s="15"/>
    </row>
    <row r="26" spans="1:57" x14ac:dyDescent="0.25">
      <c r="A26" s="79" t="s">
        <v>53</v>
      </c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30</v>
      </c>
      <c r="P26" s="17"/>
      <c r="Q26" s="27"/>
      <c r="R26" s="19">
        <f t="shared" si="0"/>
        <v>30</v>
      </c>
      <c r="S26" s="15"/>
      <c r="T26" s="82" t="s">
        <v>84</v>
      </c>
      <c r="U26" s="16"/>
      <c r="V26" s="17"/>
      <c r="W26" s="17"/>
      <c r="X26" s="17"/>
      <c r="Y26" s="17"/>
      <c r="Z26" s="17"/>
      <c r="AA26" s="17"/>
      <c r="AB26" s="17"/>
      <c r="AC26" s="17"/>
      <c r="AD26" s="17"/>
      <c r="AE26" s="17">
        <v>10</v>
      </c>
      <c r="AF26" s="17"/>
      <c r="AG26" s="17"/>
      <c r="AH26" s="17"/>
      <c r="AI26" s="17"/>
      <c r="AJ26" s="27">
        <v>15</v>
      </c>
      <c r="AK26" s="19">
        <f t="shared" si="1"/>
        <v>25</v>
      </c>
      <c r="AL26" s="15"/>
      <c r="AM26" s="88" t="s">
        <v>28</v>
      </c>
      <c r="AN26" s="16"/>
      <c r="AO26" s="17"/>
      <c r="AP26" s="17"/>
      <c r="AQ26" s="17">
        <v>10</v>
      </c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>
        <v>15</v>
      </c>
      <c r="BC26" s="18"/>
      <c r="BD26" s="19">
        <f t="shared" si="2"/>
        <v>25</v>
      </c>
      <c r="BE26" s="15"/>
    </row>
    <row r="27" spans="1:57" x14ac:dyDescent="0.25">
      <c r="A27" s="79" t="s">
        <v>54</v>
      </c>
      <c r="B27" s="26"/>
      <c r="C27" s="17"/>
      <c r="D27" s="17"/>
      <c r="E27" s="17"/>
      <c r="F27" s="17"/>
      <c r="G27" s="17"/>
      <c r="H27" s="17">
        <v>30</v>
      </c>
      <c r="I27" s="17"/>
      <c r="J27" s="17"/>
      <c r="K27" s="17"/>
      <c r="L27" s="17"/>
      <c r="M27" s="17"/>
      <c r="N27" s="17">
        <v>15</v>
      </c>
      <c r="O27" s="17"/>
      <c r="P27" s="17"/>
      <c r="Q27" s="27"/>
      <c r="R27" s="19">
        <f t="shared" si="0"/>
        <v>45</v>
      </c>
      <c r="S27" s="15"/>
      <c r="T27" s="82" t="s">
        <v>85</v>
      </c>
      <c r="U27" s="16"/>
      <c r="V27" s="17"/>
      <c r="W27" s="17"/>
      <c r="X27" s="17"/>
      <c r="Y27" s="17"/>
      <c r="Z27" s="17"/>
      <c r="AA27" s="17"/>
      <c r="AB27" s="17"/>
      <c r="AC27" s="17">
        <v>30</v>
      </c>
      <c r="AD27" s="17"/>
      <c r="AE27" s="17"/>
      <c r="AF27" s="17">
        <v>20</v>
      </c>
      <c r="AG27" s="17"/>
      <c r="AH27" s="17"/>
      <c r="AI27" s="17"/>
      <c r="AJ27" s="27"/>
      <c r="AK27" s="19">
        <f t="shared" si="1"/>
        <v>50</v>
      </c>
      <c r="AL27" s="15"/>
      <c r="AM27" s="88" t="s">
        <v>56</v>
      </c>
      <c r="AN27" s="16">
        <v>10</v>
      </c>
      <c r="AO27" s="17"/>
      <c r="AP27" s="17">
        <v>35</v>
      </c>
      <c r="AQ27" s="17"/>
      <c r="AR27" s="17"/>
      <c r="AS27" s="17">
        <v>15</v>
      </c>
      <c r="AT27" s="17">
        <v>25</v>
      </c>
      <c r="AU27" s="17">
        <v>40</v>
      </c>
      <c r="AV27" s="17"/>
      <c r="AW27" s="17">
        <v>30</v>
      </c>
      <c r="AX27" s="17">
        <v>10</v>
      </c>
      <c r="AY27" s="17"/>
      <c r="AZ27" s="17"/>
      <c r="BA27" s="17">
        <v>15</v>
      </c>
      <c r="BB27" s="17">
        <v>10</v>
      </c>
      <c r="BC27" s="18">
        <v>10</v>
      </c>
      <c r="BD27" s="19">
        <f t="shared" si="2"/>
        <v>200</v>
      </c>
      <c r="BE27" s="30">
        <v>1</v>
      </c>
    </row>
    <row r="28" spans="1:57" x14ac:dyDescent="0.25">
      <c r="A28" s="79" t="s">
        <v>28</v>
      </c>
      <c r="B28" s="26"/>
      <c r="C28" s="17"/>
      <c r="D28" s="17">
        <v>10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7"/>
      <c r="R28" s="19">
        <f t="shared" si="0"/>
        <v>10</v>
      </c>
      <c r="S28" s="15"/>
      <c r="T28" s="82" t="s">
        <v>86</v>
      </c>
      <c r="U28" s="16"/>
      <c r="V28" s="17"/>
      <c r="W28" s="17"/>
      <c r="X28" s="17">
        <v>10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7"/>
      <c r="AK28" s="19">
        <f t="shared" si="1"/>
        <v>10</v>
      </c>
      <c r="AM28" s="88" t="s">
        <v>126</v>
      </c>
      <c r="AN28" s="16"/>
      <c r="AO28" s="17"/>
      <c r="AP28" s="17"/>
      <c r="AQ28" s="17"/>
      <c r="AR28" s="17"/>
      <c r="AS28" s="17"/>
      <c r="AT28" s="17"/>
      <c r="AU28" s="17"/>
      <c r="AV28" s="17"/>
      <c r="AW28" s="17">
        <v>15</v>
      </c>
      <c r="AX28" s="17"/>
      <c r="AY28" s="17">
        <v>15</v>
      </c>
      <c r="AZ28" s="17"/>
      <c r="BA28" s="17"/>
      <c r="BB28" s="17"/>
      <c r="BC28" s="18"/>
      <c r="BD28" s="19">
        <f t="shared" si="2"/>
        <v>30</v>
      </c>
      <c r="BE28" s="15"/>
    </row>
    <row r="29" spans="1:57" x14ac:dyDescent="0.25">
      <c r="A29" s="79" t="s">
        <v>55</v>
      </c>
      <c r="B29" s="2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>
        <v>20</v>
      </c>
      <c r="Q29" s="27">
        <v>10</v>
      </c>
      <c r="R29" s="19">
        <f t="shared" si="0"/>
        <v>30</v>
      </c>
      <c r="S29" s="15"/>
      <c r="T29" s="82" t="s">
        <v>87</v>
      </c>
      <c r="U29" s="16"/>
      <c r="V29" s="17"/>
      <c r="W29" s="17"/>
      <c r="X29" s="17"/>
      <c r="Y29" s="17">
        <v>30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7"/>
      <c r="AK29" s="19">
        <f t="shared" si="1"/>
        <v>30</v>
      </c>
      <c r="AM29" s="88" t="s">
        <v>33</v>
      </c>
      <c r="AN29" s="16"/>
      <c r="AO29" s="17"/>
      <c r="AP29" s="17"/>
      <c r="AQ29" s="17"/>
      <c r="AR29" s="17">
        <v>15</v>
      </c>
      <c r="AS29" s="17"/>
      <c r="AT29" s="17">
        <v>35</v>
      </c>
      <c r="AU29" s="17"/>
      <c r="AV29" s="17"/>
      <c r="AW29" s="17"/>
      <c r="AX29" s="17"/>
      <c r="AY29" s="17"/>
      <c r="AZ29" s="17"/>
      <c r="BA29" s="17"/>
      <c r="BB29" s="17"/>
      <c r="BC29" s="18"/>
      <c r="BD29" s="19">
        <f t="shared" si="2"/>
        <v>50</v>
      </c>
      <c r="BE29" s="15"/>
    </row>
    <row r="30" spans="1:57" x14ac:dyDescent="0.25">
      <c r="A30" s="79" t="s">
        <v>56</v>
      </c>
      <c r="B30" s="26"/>
      <c r="C30" s="17"/>
      <c r="D30" s="17">
        <v>15</v>
      </c>
      <c r="E30" s="17"/>
      <c r="F30" s="17"/>
      <c r="G30" s="17"/>
      <c r="H30" s="17">
        <v>20</v>
      </c>
      <c r="I30" s="17"/>
      <c r="J30" s="17"/>
      <c r="K30" s="17"/>
      <c r="L30" s="17">
        <v>15</v>
      </c>
      <c r="M30" s="17"/>
      <c r="N30" s="17"/>
      <c r="O30" s="17">
        <v>10</v>
      </c>
      <c r="P30" s="17"/>
      <c r="Q30" s="27"/>
      <c r="R30" s="19">
        <f t="shared" si="0"/>
        <v>60</v>
      </c>
      <c r="S30" s="15"/>
      <c r="T30" s="82" t="s">
        <v>22</v>
      </c>
      <c r="U30" s="16"/>
      <c r="V30" s="17">
        <v>0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7"/>
      <c r="AK30" s="19">
        <f t="shared" si="1"/>
        <v>0</v>
      </c>
      <c r="AM30" s="88" t="s">
        <v>57</v>
      </c>
      <c r="AN30" s="16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>
        <v>20</v>
      </c>
      <c r="BB30" s="17"/>
      <c r="BC30" s="18"/>
      <c r="BD30" s="19">
        <f t="shared" si="2"/>
        <v>20</v>
      </c>
      <c r="BE30" s="15"/>
    </row>
    <row r="31" spans="1:57" x14ac:dyDescent="0.25">
      <c r="A31" s="79" t="s">
        <v>57</v>
      </c>
      <c r="B31" s="26"/>
      <c r="C31" s="17">
        <v>10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7"/>
      <c r="R31" s="19">
        <f t="shared" si="0"/>
        <v>10</v>
      </c>
      <c r="S31" s="15"/>
      <c r="T31" s="82" t="s">
        <v>88</v>
      </c>
      <c r="U31" s="16"/>
      <c r="V31" s="17">
        <v>30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>
        <v>0</v>
      </c>
      <c r="AJ31" s="27"/>
      <c r="AK31" s="19">
        <f t="shared" si="1"/>
        <v>30</v>
      </c>
      <c r="AM31" s="88" t="s">
        <v>127</v>
      </c>
      <c r="AN31" s="16"/>
      <c r="AO31" s="17"/>
      <c r="AP31" s="17"/>
      <c r="AQ31" s="17"/>
      <c r="AR31" s="17"/>
      <c r="AS31" s="17"/>
      <c r="AT31" s="17"/>
      <c r="AU31" s="17"/>
      <c r="AV31" s="17"/>
      <c r="AW31" s="17"/>
      <c r="AX31" s="17">
        <v>20</v>
      </c>
      <c r="AY31" s="17">
        <v>30</v>
      </c>
      <c r="AZ31" s="17"/>
      <c r="BA31" s="17"/>
      <c r="BB31" s="17"/>
      <c r="BC31" s="18"/>
      <c r="BD31" s="19">
        <f t="shared" si="2"/>
        <v>50</v>
      </c>
      <c r="BE31" s="15"/>
    </row>
    <row r="32" spans="1:57" ht="15.75" thickBot="1" x14ac:dyDescent="0.3">
      <c r="A32" s="79" t="s">
        <v>58</v>
      </c>
      <c r="B32" s="26"/>
      <c r="C32" s="17">
        <v>10</v>
      </c>
      <c r="D32" s="17">
        <v>25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7"/>
      <c r="R32" s="19">
        <f t="shared" si="0"/>
        <v>35</v>
      </c>
      <c r="S32" s="15"/>
      <c r="T32" s="83" t="s">
        <v>89</v>
      </c>
      <c r="U32" s="20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>
        <v>30</v>
      </c>
      <c r="AJ32" s="29"/>
      <c r="AK32" s="19">
        <f t="shared" si="1"/>
        <v>30</v>
      </c>
      <c r="AM32" s="88" t="s">
        <v>58</v>
      </c>
      <c r="AN32" s="16">
        <v>30</v>
      </c>
      <c r="AO32" s="17"/>
      <c r="AP32" s="17">
        <v>10</v>
      </c>
      <c r="AQ32" s="17"/>
      <c r="AR32" s="17"/>
      <c r="AS32" s="17"/>
      <c r="AT32" s="17"/>
      <c r="AU32" s="17"/>
      <c r="AV32" s="17">
        <v>20</v>
      </c>
      <c r="AW32" s="17"/>
      <c r="AX32" s="17"/>
      <c r="AY32" s="17"/>
      <c r="AZ32" s="17">
        <v>15</v>
      </c>
      <c r="BA32" s="17"/>
      <c r="BB32" s="17"/>
      <c r="BC32" s="18"/>
      <c r="BD32" s="19">
        <f t="shared" si="2"/>
        <v>75</v>
      </c>
      <c r="BE32" s="15"/>
    </row>
    <row r="33" spans="1:57" x14ac:dyDescent="0.25">
      <c r="A33" s="79" t="s">
        <v>34</v>
      </c>
      <c r="B33" s="26"/>
      <c r="C33" s="17"/>
      <c r="D33" s="17"/>
      <c r="E33" s="17"/>
      <c r="F33" s="17">
        <v>15</v>
      </c>
      <c r="G33" s="17"/>
      <c r="H33" s="17"/>
      <c r="I33" s="17">
        <v>10</v>
      </c>
      <c r="J33" s="17"/>
      <c r="K33" s="17"/>
      <c r="L33" s="17"/>
      <c r="M33" s="17">
        <v>30</v>
      </c>
      <c r="N33" s="17"/>
      <c r="O33" s="17">
        <v>15</v>
      </c>
      <c r="P33" s="17"/>
      <c r="Q33" s="27"/>
      <c r="R33" s="19">
        <f t="shared" si="0"/>
        <v>70</v>
      </c>
      <c r="AM33" s="88" t="s">
        <v>128</v>
      </c>
      <c r="AN33" s="16"/>
      <c r="AO33" s="17"/>
      <c r="AP33" s="17"/>
      <c r="AQ33" s="17"/>
      <c r="AR33" s="17"/>
      <c r="AS33" s="17"/>
      <c r="AT33" s="17"/>
      <c r="AU33" s="17">
        <v>20</v>
      </c>
      <c r="AV33" s="17"/>
      <c r="AW33" s="17"/>
      <c r="AX33" s="17"/>
      <c r="AY33" s="17"/>
      <c r="AZ33" s="17">
        <v>20</v>
      </c>
      <c r="BA33" s="17"/>
      <c r="BB33" s="17"/>
      <c r="BC33" s="18"/>
      <c r="BD33" s="19">
        <f t="shared" si="2"/>
        <v>40</v>
      </c>
      <c r="BE33" s="15"/>
    </row>
    <row r="34" spans="1:57" x14ac:dyDescent="0.25">
      <c r="A34" s="79" t="s">
        <v>59</v>
      </c>
      <c r="B34" s="26"/>
      <c r="C34" s="17"/>
      <c r="D34" s="17"/>
      <c r="E34" s="17"/>
      <c r="F34" s="17"/>
      <c r="G34" s="17"/>
      <c r="H34" s="17"/>
      <c r="I34" s="17"/>
      <c r="J34" s="17">
        <v>10</v>
      </c>
      <c r="K34" s="17"/>
      <c r="L34" s="17"/>
      <c r="M34" s="17"/>
      <c r="N34" s="17"/>
      <c r="O34" s="17"/>
      <c r="P34" s="17"/>
      <c r="Q34" s="27"/>
      <c r="R34" s="19">
        <f t="shared" si="0"/>
        <v>10</v>
      </c>
      <c r="AM34" s="88" t="s">
        <v>34</v>
      </c>
      <c r="AN34" s="16"/>
      <c r="AO34" s="17"/>
      <c r="AP34" s="17"/>
      <c r="AQ34" s="17"/>
      <c r="AR34" s="17"/>
      <c r="AS34" s="17"/>
      <c r="AT34" s="17">
        <v>40</v>
      </c>
      <c r="AU34" s="17"/>
      <c r="AV34" s="17"/>
      <c r="AW34" s="17"/>
      <c r="AX34" s="17"/>
      <c r="AY34" s="17"/>
      <c r="AZ34" s="17"/>
      <c r="BA34" s="17"/>
      <c r="BB34" s="17"/>
      <c r="BC34" s="18"/>
      <c r="BD34" s="19">
        <f t="shared" si="2"/>
        <v>40</v>
      </c>
      <c r="BE34" s="15"/>
    </row>
    <row r="35" spans="1:57" ht="15.75" thickBot="1" x14ac:dyDescent="0.3">
      <c r="A35" s="79" t="s">
        <v>60</v>
      </c>
      <c r="B35" s="26"/>
      <c r="C35" s="17">
        <v>15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7"/>
      <c r="R35" s="19">
        <f t="shared" si="0"/>
        <v>15</v>
      </c>
      <c r="AM35" s="89" t="s">
        <v>129</v>
      </c>
      <c r="AN35" s="20"/>
      <c r="AO35" s="21"/>
      <c r="AP35" s="21">
        <v>10</v>
      </c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2"/>
      <c r="BD35" s="23">
        <f t="shared" si="2"/>
        <v>10</v>
      </c>
      <c r="BE35" s="15"/>
    </row>
    <row r="36" spans="1:57" ht="15.75" thickBot="1" x14ac:dyDescent="0.3">
      <c r="A36" s="80" t="s">
        <v>35</v>
      </c>
      <c r="B36" s="28"/>
      <c r="C36" s="21">
        <v>20</v>
      </c>
      <c r="D36" s="21">
        <v>20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v>20</v>
      </c>
      <c r="Q36" s="29"/>
      <c r="R36" s="23">
        <f t="shared" si="0"/>
        <v>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topLeftCell="A2" zoomScale="110" zoomScaleNormal="110" workbookViewId="0">
      <selection activeCell="M12" sqref="M12"/>
    </sheetView>
  </sheetViews>
  <sheetFormatPr defaultRowHeight="15" x14ac:dyDescent="0.25"/>
  <cols>
    <col min="2" max="2" width="37.28515625" bestFit="1" customWidth="1"/>
    <col min="3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6.5703125" bestFit="1" customWidth="1"/>
  </cols>
  <sheetData>
    <row r="1" spans="2:20" ht="15.75" thickBot="1" x14ac:dyDescent="0.3"/>
    <row r="2" spans="2:20" ht="15.75" thickBot="1" x14ac:dyDescent="0.3">
      <c r="B2" s="15" t="s">
        <v>90</v>
      </c>
      <c r="C2" s="6">
        <v>37</v>
      </c>
      <c r="D2" s="7">
        <v>40</v>
      </c>
      <c r="E2" s="7">
        <v>44</v>
      </c>
      <c r="F2" s="7">
        <v>48</v>
      </c>
      <c r="G2" s="7">
        <v>52</v>
      </c>
      <c r="H2" s="7">
        <v>57</v>
      </c>
      <c r="I2" s="8" t="s">
        <v>13</v>
      </c>
      <c r="J2" s="6">
        <v>35</v>
      </c>
      <c r="K2" s="7">
        <v>38</v>
      </c>
      <c r="L2" s="7">
        <v>42</v>
      </c>
      <c r="M2" s="7">
        <v>46</v>
      </c>
      <c r="N2" s="7">
        <v>50</v>
      </c>
      <c r="O2" s="7">
        <v>55</v>
      </c>
      <c r="P2" s="7">
        <v>60</v>
      </c>
      <c r="Q2" s="7">
        <v>66</v>
      </c>
      <c r="R2" s="9" t="s">
        <v>14</v>
      </c>
      <c r="S2" s="10" t="s">
        <v>0</v>
      </c>
      <c r="T2" s="15"/>
    </row>
    <row r="3" spans="2:20" x14ac:dyDescent="0.25">
      <c r="B3" s="84" t="s">
        <v>43</v>
      </c>
      <c r="C3" s="24"/>
      <c r="D3" s="12"/>
      <c r="E3" s="12"/>
      <c r="F3" s="12"/>
      <c r="G3" s="12"/>
      <c r="H3" s="12"/>
      <c r="I3" s="12"/>
      <c r="J3" s="12">
        <v>10</v>
      </c>
      <c r="K3" s="12"/>
      <c r="L3" s="12"/>
      <c r="M3" s="12"/>
      <c r="N3" s="12"/>
      <c r="O3" s="12"/>
      <c r="P3" s="12"/>
      <c r="Q3" s="12"/>
      <c r="R3" s="25"/>
      <c r="S3" s="14">
        <f t="shared" ref="S3:S33" si="0">SUM(C3:R3)</f>
        <v>10</v>
      </c>
      <c r="T3" s="15"/>
    </row>
    <row r="4" spans="2:20" x14ac:dyDescent="0.25">
      <c r="B4" s="85" t="s">
        <v>91</v>
      </c>
      <c r="C4" s="26"/>
      <c r="D4" s="17"/>
      <c r="E4" s="17"/>
      <c r="F4" s="17">
        <v>10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7"/>
      <c r="S4" s="19">
        <f t="shared" si="0"/>
        <v>10</v>
      </c>
      <c r="T4" s="15"/>
    </row>
    <row r="5" spans="2:20" x14ac:dyDescent="0.25">
      <c r="B5" s="85" t="s">
        <v>92</v>
      </c>
      <c r="C5" s="26"/>
      <c r="D5" s="17"/>
      <c r="E5" s="17"/>
      <c r="F5" s="17"/>
      <c r="G5" s="17"/>
      <c r="H5" s="17"/>
      <c r="I5" s="17"/>
      <c r="J5" s="17"/>
      <c r="K5" s="17"/>
      <c r="L5" s="17">
        <v>15</v>
      </c>
      <c r="M5" s="17">
        <v>30</v>
      </c>
      <c r="N5" s="17"/>
      <c r="O5" s="17"/>
      <c r="P5" s="17">
        <v>30</v>
      </c>
      <c r="Q5" s="17"/>
      <c r="R5" s="27"/>
      <c r="S5" s="19">
        <f t="shared" si="0"/>
        <v>75</v>
      </c>
      <c r="T5" s="15"/>
    </row>
    <row r="6" spans="2:20" x14ac:dyDescent="0.25">
      <c r="B6" s="85" t="s">
        <v>93</v>
      </c>
      <c r="C6" s="26"/>
      <c r="D6" s="17"/>
      <c r="E6" s="17"/>
      <c r="F6" s="17">
        <v>20</v>
      </c>
      <c r="G6" s="17"/>
      <c r="H6" s="17"/>
      <c r="I6" s="17"/>
      <c r="J6" s="17"/>
      <c r="K6" s="17"/>
      <c r="L6" s="17"/>
      <c r="M6" s="17"/>
      <c r="N6" s="17"/>
      <c r="O6" s="17">
        <v>20</v>
      </c>
      <c r="P6" s="17"/>
      <c r="Q6" s="17"/>
      <c r="R6" s="27">
        <v>15</v>
      </c>
      <c r="S6" s="19">
        <f t="shared" si="0"/>
        <v>55</v>
      </c>
      <c r="T6" s="15"/>
    </row>
    <row r="7" spans="2:20" x14ac:dyDescent="0.25">
      <c r="B7" s="85" t="s">
        <v>94</v>
      </c>
      <c r="C7" s="26"/>
      <c r="D7" s="17"/>
      <c r="E7" s="17"/>
      <c r="F7" s="17"/>
      <c r="G7" s="17"/>
      <c r="H7" s="17"/>
      <c r="I7" s="17"/>
      <c r="J7" s="17"/>
      <c r="K7" s="17">
        <v>10</v>
      </c>
      <c r="L7" s="17"/>
      <c r="M7" s="17"/>
      <c r="N7" s="17"/>
      <c r="O7" s="17"/>
      <c r="P7" s="17"/>
      <c r="Q7" s="17"/>
      <c r="R7" s="27"/>
      <c r="S7" s="19">
        <f t="shared" si="0"/>
        <v>10</v>
      </c>
      <c r="T7" s="15"/>
    </row>
    <row r="8" spans="2:20" x14ac:dyDescent="0.25">
      <c r="B8" s="85" t="s">
        <v>75</v>
      </c>
      <c r="C8" s="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>
        <v>15</v>
      </c>
      <c r="Q8" s="17"/>
      <c r="R8" s="27"/>
      <c r="S8" s="19">
        <f t="shared" si="0"/>
        <v>15</v>
      </c>
      <c r="T8" s="15"/>
    </row>
    <row r="9" spans="2:20" x14ac:dyDescent="0.25">
      <c r="B9" s="85" t="s">
        <v>95</v>
      </c>
      <c r="C9" s="26"/>
      <c r="D9" s="17"/>
      <c r="E9" s="17"/>
      <c r="F9" s="17"/>
      <c r="G9" s="17"/>
      <c r="H9" s="17"/>
      <c r="I9" s="17"/>
      <c r="J9" s="17"/>
      <c r="K9" s="17"/>
      <c r="L9" s="17"/>
      <c r="M9" s="17"/>
      <c r="N9" s="17">
        <v>20</v>
      </c>
      <c r="O9" s="17"/>
      <c r="P9" s="17"/>
      <c r="Q9" s="17"/>
      <c r="R9" s="27"/>
      <c r="S9" s="19">
        <f t="shared" si="0"/>
        <v>20</v>
      </c>
      <c r="T9" s="15"/>
    </row>
    <row r="10" spans="2:20" x14ac:dyDescent="0.25">
      <c r="B10" s="85" t="s">
        <v>48</v>
      </c>
      <c r="C10" s="26"/>
      <c r="D10" s="17"/>
      <c r="E10" s="17"/>
      <c r="F10" s="17"/>
      <c r="G10" s="17">
        <v>15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7"/>
      <c r="S10" s="19">
        <f t="shared" si="0"/>
        <v>15</v>
      </c>
      <c r="T10" s="15"/>
    </row>
    <row r="11" spans="2:20" x14ac:dyDescent="0.25">
      <c r="B11" s="85" t="s">
        <v>96</v>
      </c>
      <c r="C11" s="26">
        <v>10</v>
      </c>
      <c r="D11" s="17"/>
      <c r="E11" s="17">
        <v>30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7">
        <v>10</v>
      </c>
      <c r="S11" s="19">
        <f t="shared" si="0"/>
        <v>50</v>
      </c>
      <c r="T11" s="15"/>
    </row>
    <row r="12" spans="2:20" x14ac:dyDescent="0.25">
      <c r="B12" s="85" t="s">
        <v>38</v>
      </c>
      <c r="C12" s="26">
        <v>20</v>
      </c>
      <c r="D12" s="17"/>
      <c r="E12" s="17"/>
      <c r="F12" s="17">
        <v>25</v>
      </c>
      <c r="G12" s="17">
        <v>30</v>
      </c>
      <c r="H12" s="17"/>
      <c r="I12" s="17"/>
      <c r="J12" s="17">
        <v>20</v>
      </c>
      <c r="K12" s="17"/>
      <c r="L12" s="17"/>
      <c r="M12" s="17"/>
      <c r="N12" s="17"/>
      <c r="O12" s="17"/>
      <c r="P12" s="17"/>
      <c r="Q12" s="17"/>
      <c r="R12" s="27"/>
      <c r="S12" s="19">
        <f t="shared" si="0"/>
        <v>95</v>
      </c>
      <c r="T12" s="15">
        <v>5</v>
      </c>
    </row>
    <row r="13" spans="2:20" x14ac:dyDescent="0.25">
      <c r="B13" s="85" t="s">
        <v>97</v>
      </c>
      <c r="C13" s="26"/>
      <c r="D13" s="17"/>
      <c r="E13" s="17"/>
      <c r="F13" s="17">
        <v>15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7"/>
      <c r="S13" s="19">
        <f t="shared" si="0"/>
        <v>15</v>
      </c>
      <c r="T13" s="15"/>
    </row>
    <row r="14" spans="2:20" x14ac:dyDescent="0.25">
      <c r="B14" s="85" t="s">
        <v>39</v>
      </c>
      <c r="C14" s="26"/>
      <c r="D14" s="17"/>
      <c r="E14" s="17">
        <v>20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7"/>
      <c r="S14" s="19">
        <f t="shared" si="0"/>
        <v>20</v>
      </c>
      <c r="T14" s="15"/>
    </row>
    <row r="15" spans="2:20" x14ac:dyDescent="0.25">
      <c r="B15" s="85" t="s">
        <v>98</v>
      </c>
      <c r="C15" s="26">
        <v>15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7"/>
      <c r="S15" s="19">
        <f t="shared" si="0"/>
        <v>15</v>
      </c>
      <c r="T15" s="15"/>
    </row>
    <row r="16" spans="2:20" x14ac:dyDescent="0.25">
      <c r="B16" s="85" t="s">
        <v>99</v>
      </c>
      <c r="C16" s="26">
        <v>30</v>
      </c>
      <c r="D16" s="17">
        <v>15</v>
      </c>
      <c r="E16" s="17">
        <v>10</v>
      </c>
      <c r="F16" s="17"/>
      <c r="G16" s="17">
        <v>15</v>
      </c>
      <c r="H16" s="17">
        <v>10</v>
      </c>
      <c r="I16" s="17"/>
      <c r="J16" s="17"/>
      <c r="K16" s="17"/>
      <c r="L16" s="17"/>
      <c r="M16" s="17"/>
      <c r="N16" s="17">
        <v>15</v>
      </c>
      <c r="O16" s="17"/>
      <c r="P16" s="17"/>
      <c r="Q16" s="17"/>
      <c r="R16" s="27"/>
      <c r="S16" s="19">
        <f t="shared" si="0"/>
        <v>95</v>
      </c>
      <c r="T16" s="15">
        <v>4</v>
      </c>
    </row>
    <row r="17" spans="2:20" x14ac:dyDescent="0.25">
      <c r="B17" s="85" t="s">
        <v>100</v>
      </c>
      <c r="C17" s="26"/>
      <c r="D17" s="17"/>
      <c r="E17" s="17"/>
      <c r="F17" s="17"/>
      <c r="G17" s="17">
        <v>30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7"/>
      <c r="S17" s="19">
        <f t="shared" si="0"/>
        <v>30</v>
      </c>
      <c r="T17" s="15"/>
    </row>
    <row r="18" spans="2:20" x14ac:dyDescent="0.25">
      <c r="B18" s="85" t="s">
        <v>101</v>
      </c>
      <c r="C18" s="26"/>
      <c r="D18" s="17">
        <v>30</v>
      </c>
      <c r="E18" s="17"/>
      <c r="F18" s="17">
        <v>30</v>
      </c>
      <c r="G18" s="17"/>
      <c r="H18" s="17">
        <v>15</v>
      </c>
      <c r="I18" s="17"/>
      <c r="J18" s="17">
        <v>40</v>
      </c>
      <c r="K18" s="17">
        <v>30</v>
      </c>
      <c r="L18" s="17"/>
      <c r="M18" s="17">
        <v>20</v>
      </c>
      <c r="N18" s="17"/>
      <c r="O18" s="17">
        <v>15</v>
      </c>
      <c r="P18" s="17"/>
      <c r="Q18" s="17"/>
      <c r="R18" s="27"/>
      <c r="S18" s="19">
        <f t="shared" si="0"/>
        <v>180</v>
      </c>
      <c r="T18" s="15">
        <v>2</v>
      </c>
    </row>
    <row r="19" spans="2:20" x14ac:dyDescent="0.25">
      <c r="B19" s="85" t="s">
        <v>102</v>
      </c>
      <c r="C19" s="2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>
        <v>10</v>
      </c>
      <c r="O19" s="17"/>
      <c r="P19" s="17"/>
      <c r="Q19" s="17"/>
      <c r="R19" s="27"/>
      <c r="S19" s="19">
        <f t="shared" si="0"/>
        <v>10</v>
      </c>
      <c r="T19" s="15"/>
    </row>
    <row r="20" spans="2:20" x14ac:dyDescent="0.25">
      <c r="B20" s="85" t="s">
        <v>12</v>
      </c>
      <c r="C20" s="26"/>
      <c r="D20" s="17"/>
      <c r="E20" s="17"/>
      <c r="F20" s="17"/>
      <c r="G20" s="17"/>
      <c r="H20" s="17"/>
      <c r="I20" s="17"/>
      <c r="J20" s="17"/>
      <c r="K20" s="17">
        <v>20</v>
      </c>
      <c r="L20" s="17"/>
      <c r="M20" s="17"/>
      <c r="N20" s="17"/>
      <c r="O20" s="17"/>
      <c r="P20" s="17">
        <v>15</v>
      </c>
      <c r="Q20" s="17"/>
      <c r="R20" s="27"/>
      <c r="S20" s="19">
        <f t="shared" si="0"/>
        <v>35</v>
      </c>
      <c r="T20" s="15"/>
    </row>
    <row r="21" spans="2:20" x14ac:dyDescent="0.25">
      <c r="B21" s="85" t="s">
        <v>103</v>
      </c>
      <c r="C21" s="26">
        <v>10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>
        <v>10</v>
      </c>
      <c r="O21" s="17"/>
      <c r="P21" s="17"/>
      <c r="Q21" s="17"/>
      <c r="R21" s="27"/>
      <c r="S21" s="19">
        <f t="shared" si="0"/>
        <v>20</v>
      </c>
      <c r="T21" s="15"/>
    </row>
    <row r="22" spans="2:20" x14ac:dyDescent="0.25">
      <c r="B22" s="85" t="s">
        <v>22</v>
      </c>
      <c r="C22" s="26"/>
      <c r="D22" s="17"/>
      <c r="E22" s="17"/>
      <c r="F22" s="17"/>
      <c r="G22" s="17"/>
      <c r="H22" s="17"/>
      <c r="I22" s="17"/>
      <c r="J22" s="17"/>
      <c r="K22" s="17"/>
      <c r="L22" s="17"/>
      <c r="M22" s="17">
        <v>10</v>
      </c>
      <c r="N22" s="17"/>
      <c r="O22" s="17"/>
      <c r="P22" s="17"/>
      <c r="Q22" s="17"/>
      <c r="R22" s="27"/>
      <c r="S22" s="19">
        <f t="shared" si="0"/>
        <v>10</v>
      </c>
      <c r="T22" s="15"/>
    </row>
    <row r="23" spans="2:20" x14ac:dyDescent="0.25">
      <c r="B23" s="85" t="s">
        <v>104</v>
      </c>
      <c r="C23" s="26"/>
      <c r="D23" s="17"/>
      <c r="E23" s="17"/>
      <c r="F23" s="17"/>
      <c r="G23" s="17"/>
      <c r="H23" s="17"/>
      <c r="I23" s="17"/>
      <c r="J23" s="17"/>
      <c r="K23" s="17"/>
      <c r="L23" s="17">
        <v>20</v>
      </c>
      <c r="M23" s="17">
        <v>15</v>
      </c>
      <c r="N23" s="17"/>
      <c r="O23" s="17"/>
      <c r="P23" s="17"/>
      <c r="Q23" s="17">
        <v>10</v>
      </c>
      <c r="R23" s="27">
        <v>30</v>
      </c>
      <c r="S23" s="19">
        <f t="shared" si="0"/>
        <v>75</v>
      </c>
      <c r="T23" s="15"/>
    </row>
    <row r="24" spans="2:20" x14ac:dyDescent="0.25">
      <c r="B24" s="85" t="s">
        <v>105</v>
      </c>
      <c r="C24" s="26"/>
      <c r="D24" s="17"/>
      <c r="E24" s="17"/>
      <c r="F24" s="17"/>
      <c r="G24" s="17"/>
      <c r="H24" s="17"/>
      <c r="I24" s="17"/>
      <c r="J24" s="17"/>
      <c r="K24" s="17"/>
      <c r="L24" s="17"/>
      <c r="M24" s="17">
        <v>10</v>
      </c>
      <c r="N24" s="17">
        <v>30</v>
      </c>
      <c r="O24" s="17"/>
      <c r="P24" s="17"/>
      <c r="Q24" s="17"/>
      <c r="R24" s="27"/>
      <c r="S24" s="19">
        <f t="shared" si="0"/>
        <v>40</v>
      </c>
      <c r="T24" s="15"/>
    </row>
    <row r="25" spans="2:20" x14ac:dyDescent="0.25">
      <c r="B25" s="85" t="s">
        <v>106</v>
      </c>
      <c r="C25" s="26">
        <v>15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>
        <v>20</v>
      </c>
      <c r="Q25" s="17"/>
      <c r="R25" s="27">
        <v>20</v>
      </c>
      <c r="S25" s="19">
        <f t="shared" si="0"/>
        <v>55</v>
      </c>
      <c r="T25" s="15"/>
    </row>
    <row r="26" spans="2:20" x14ac:dyDescent="0.25">
      <c r="B26" s="85" t="s">
        <v>107</v>
      </c>
      <c r="C26" s="2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v>15</v>
      </c>
      <c r="R26" s="27"/>
      <c r="S26" s="19">
        <f t="shared" si="0"/>
        <v>15</v>
      </c>
      <c r="T26" s="15"/>
    </row>
    <row r="27" spans="2:20" x14ac:dyDescent="0.25">
      <c r="B27" s="85" t="s">
        <v>108</v>
      </c>
      <c r="C27" s="26"/>
      <c r="D27" s="17"/>
      <c r="E27" s="17"/>
      <c r="F27" s="17"/>
      <c r="G27" s="17"/>
      <c r="H27" s="17"/>
      <c r="I27" s="17"/>
      <c r="J27" s="17"/>
      <c r="K27" s="17">
        <v>15</v>
      </c>
      <c r="L27" s="17"/>
      <c r="M27" s="17"/>
      <c r="N27" s="17">
        <v>15</v>
      </c>
      <c r="O27" s="17"/>
      <c r="P27" s="17"/>
      <c r="Q27" s="17"/>
      <c r="R27" s="27"/>
      <c r="S27" s="19">
        <f t="shared" si="0"/>
        <v>30</v>
      </c>
      <c r="T27" s="15"/>
    </row>
    <row r="28" spans="2:20" x14ac:dyDescent="0.25">
      <c r="B28" s="85" t="s">
        <v>109</v>
      </c>
      <c r="C28" s="2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>
        <v>15</v>
      </c>
      <c r="R28" s="27"/>
      <c r="S28" s="19">
        <f t="shared" si="0"/>
        <v>15</v>
      </c>
      <c r="T28" s="15"/>
    </row>
    <row r="29" spans="2:20" x14ac:dyDescent="0.25">
      <c r="B29" s="85" t="s">
        <v>110</v>
      </c>
      <c r="C29" s="26"/>
      <c r="D29" s="17"/>
      <c r="E29" s="17"/>
      <c r="F29" s="17"/>
      <c r="G29" s="17"/>
      <c r="H29" s="17">
        <v>20</v>
      </c>
      <c r="I29" s="17">
        <v>50</v>
      </c>
      <c r="J29" s="17"/>
      <c r="K29" s="17"/>
      <c r="L29" s="17"/>
      <c r="M29" s="17"/>
      <c r="N29" s="17"/>
      <c r="O29" s="17">
        <v>30</v>
      </c>
      <c r="P29" s="17"/>
      <c r="Q29" s="17"/>
      <c r="R29" s="27"/>
      <c r="S29" s="19">
        <f t="shared" si="0"/>
        <v>100</v>
      </c>
      <c r="T29" s="15">
        <v>3</v>
      </c>
    </row>
    <row r="30" spans="2:20" x14ac:dyDescent="0.25">
      <c r="B30" s="85" t="s">
        <v>111</v>
      </c>
      <c r="C30" s="26"/>
      <c r="D30" s="17">
        <v>20</v>
      </c>
      <c r="E30" s="17"/>
      <c r="F30" s="17"/>
      <c r="G30" s="17"/>
      <c r="H30" s="17">
        <v>15</v>
      </c>
      <c r="I30" s="17"/>
      <c r="J30" s="17"/>
      <c r="K30" s="17"/>
      <c r="L30" s="17"/>
      <c r="M30" s="17"/>
      <c r="N30" s="17"/>
      <c r="O30" s="17">
        <v>10</v>
      </c>
      <c r="P30" s="17"/>
      <c r="Q30" s="17">
        <v>30</v>
      </c>
      <c r="R30" s="27"/>
      <c r="S30" s="19">
        <f t="shared" si="0"/>
        <v>75</v>
      </c>
      <c r="T30" s="15"/>
    </row>
    <row r="31" spans="2:20" x14ac:dyDescent="0.25">
      <c r="B31" s="85" t="s">
        <v>112</v>
      </c>
      <c r="C31" s="26"/>
      <c r="D31" s="17"/>
      <c r="E31" s="17"/>
      <c r="F31" s="17"/>
      <c r="G31" s="17"/>
      <c r="H31" s="17"/>
      <c r="I31" s="17"/>
      <c r="J31" s="17"/>
      <c r="K31" s="17">
        <v>15</v>
      </c>
      <c r="L31" s="17">
        <v>10</v>
      </c>
      <c r="M31" s="17"/>
      <c r="N31" s="17"/>
      <c r="O31" s="17"/>
      <c r="P31" s="17">
        <v>20</v>
      </c>
      <c r="Q31" s="17">
        <v>10</v>
      </c>
      <c r="R31" s="27"/>
      <c r="S31" s="19">
        <f t="shared" si="0"/>
        <v>55</v>
      </c>
      <c r="T31" s="15"/>
    </row>
    <row r="32" spans="2:20" x14ac:dyDescent="0.25">
      <c r="B32" s="85" t="s">
        <v>113</v>
      </c>
      <c r="C32" s="26"/>
      <c r="D32" s="17"/>
      <c r="E32" s="17"/>
      <c r="F32" s="17"/>
      <c r="G32" s="17"/>
      <c r="H32" s="17">
        <v>10</v>
      </c>
      <c r="I32" s="17"/>
      <c r="J32" s="17"/>
      <c r="K32" s="17"/>
      <c r="L32" s="17">
        <v>30</v>
      </c>
      <c r="M32" s="17"/>
      <c r="N32" s="17"/>
      <c r="O32" s="17"/>
      <c r="P32" s="17"/>
      <c r="Q32" s="17"/>
      <c r="R32" s="27"/>
      <c r="S32" s="19">
        <f t="shared" si="0"/>
        <v>40</v>
      </c>
      <c r="T32" s="15"/>
    </row>
    <row r="33" spans="2:20" x14ac:dyDescent="0.25">
      <c r="B33" s="85" t="s">
        <v>114</v>
      </c>
      <c r="C33" s="26"/>
      <c r="D33" s="17"/>
      <c r="E33" s="17">
        <v>25</v>
      </c>
      <c r="F33" s="17"/>
      <c r="G33" s="17"/>
      <c r="H33" s="17">
        <v>30</v>
      </c>
      <c r="I33" s="17">
        <v>25</v>
      </c>
      <c r="J33" s="17">
        <v>30</v>
      </c>
      <c r="K33" s="17"/>
      <c r="L33" s="17">
        <v>15</v>
      </c>
      <c r="M33" s="17">
        <v>15</v>
      </c>
      <c r="N33" s="17"/>
      <c r="O33" s="17">
        <v>25</v>
      </c>
      <c r="P33" s="17"/>
      <c r="Q33" s="17">
        <v>20</v>
      </c>
      <c r="R33" s="27">
        <v>10</v>
      </c>
      <c r="S33" s="19">
        <f t="shared" si="0"/>
        <v>195</v>
      </c>
      <c r="T33" s="30">
        <v>1</v>
      </c>
    </row>
    <row r="34" spans="2:20" x14ac:dyDescent="0.25">
      <c r="B34" s="85" t="s">
        <v>115</v>
      </c>
      <c r="C34" s="26"/>
      <c r="D34" s="17"/>
      <c r="E34" s="17"/>
      <c r="F34" s="17"/>
      <c r="G34" s="17"/>
      <c r="H34" s="17"/>
      <c r="I34" s="17">
        <v>15</v>
      </c>
      <c r="J34" s="17"/>
      <c r="K34" s="17"/>
      <c r="L34" s="17"/>
      <c r="M34" s="17"/>
      <c r="N34" s="17"/>
      <c r="O34" s="17"/>
      <c r="P34" s="17"/>
      <c r="Q34" s="17"/>
      <c r="R34" s="27"/>
      <c r="S34" s="19">
        <f t="shared" ref="S34:S38" si="1">SUM(C34:R34)</f>
        <v>15</v>
      </c>
      <c r="T34" s="15"/>
    </row>
    <row r="35" spans="2:20" x14ac:dyDescent="0.25">
      <c r="B35" s="85" t="s">
        <v>116</v>
      </c>
      <c r="C35" s="26"/>
      <c r="D35" s="17"/>
      <c r="E35" s="17"/>
      <c r="F35" s="17"/>
      <c r="G35" s="17"/>
      <c r="H35" s="17"/>
      <c r="I35" s="17">
        <v>10</v>
      </c>
      <c r="J35" s="17"/>
      <c r="K35" s="17"/>
      <c r="L35" s="17"/>
      <c r="M35" s="17"/>
      <c r="N35" s="17"/>
      <c r="O35" s="17"/>
      <c r="P35" s="17"/>
      <c r="Q35" s="17"/>
      <c r="R35" s="27"/>
      <c r="S35" s="19">
        <f t="shared" si="1"/>
        <v>10</v>
      </c>
      <c r="T35" s="15"/>
    </row>
    <row r="36" spans="2:20" x14ac:dyDescent="0.25">
      <c r="B36" s="85" t="s">
        <v>117</v>
      </c>
      <c r="C36" s="26"/>
      <c r="D36" s="17"/>
      <c r="E36" s="17">
        <v>15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7"/>
      <c r="S36" s="19">
        <f t="shared" si="1"/>
        <v>15</v>
      </c>
      <c r="T36" s="15"/>
    </row>
    <row r="37" spans="2:20" x14ac:dyDescent="0.25">
      <c r="B37" s="85" t="s">
        <v>118</v>
      </c>
      <c r="C37" s="2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7">
        <v>15</v>
      </c>
      <c r="S37" s="19">
        <f t="shared" si="1"/>
        <v>15</v>
      </c>
      <c r="T37" s="15"/>
    </row>
    <row r="38" spans="2:20" ht="15.75" thickBot="1" x14ac:dyDescent="0.3">
      <c r="B38" s="86" t="s">
        <v>119</v>
      </c>
      <c r="C38" s="28"/>
      <c r="D38" s="21"/>
      <c r="E38" s="21"/>
      <c r="F38" s="21"/>
      <c r="G38" s="21"/>
      <c r="H38" s="21"/>
      <c r="I38" s="21"/>
      <c r="J38" s="21"/>
      <c r="K38" s="21">
        <v>10</v>
      </c>
      <c r="L38" s="21">
        <v>10</v>
      </c>
      <c r="M38" s="21"/>
      <c r="N38" s="21"/>
      <c r="O38" s="21"/>
      <c r="P38" s="21"/>
      <c r="Q38" s="21"/>
      <c r="R38" s="29"/>
      <c r="S38" s="23">
        <f t="shared" si="1"/>
        <v>20</v>
      </c>
      <c r="T38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sqref="A1:BE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0" zoomScaleNormal="70" workbookViewId="0">
      <selection sqref="A1:BS1048576"/>
    </sheetView>
  </sheetViews>
  <sheetFormatPr defaultRowHeight="15" x14ac:dyDescent="0.25"/>
  <sheetData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Команды</vt:lpstr>
      <vt:lpstr>1 этап</vt:lpstr>
      <vt:lpstr>2 этап</vt:lpstr>
      <vt:lpstr>3 этап</vt:lpstr>
      <vt:lpstr>4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2019-05-29T11:14:56Z</cp:lastPrinted>
  <dcterms:created xsi:type="dcterms:W3CDTF">2016-10-12T08:41:50Z</dcterms:created>
  <dcterms:modified xsi:type="dcterms:W3CDTF">2019-11-06T13:12:07Z</dcterms:modified>
</cp:coreProperties>
</file>