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45" windowWidth="20730" windowHeight="11220"/>
  </bookViews>
  <sheets>
    <sheet name="Команды" sheetId="2" r:id="rId1"/>
    <sheet name="1 этап" sheetId="1" r:id="rId2"/>
    <sheet name="2 этап" sheetId="3" r:id="rId3"/>
    <sheet name="3 этап" sheetId="4" r:id="rId4"/>
    <sheet name="4 этап" sheetId="5" r:id="rId5"/>
    <sheet name="Спортсмены" sheetId="6" r:id="rId6"/>
    <sheet name="Тренеры" sheetId="7" r:id="rId7"/>
    <sheet name="СУДЬИ" sheetId="8" r:id="rId8"/>
  </sheets>
  <calcPr calcId="145621"/>
</workbook>
</file>

<file path=xl/calcChain.xml><?xml version="1.0" encoding="utf-8"?>
<calcChain xmlns="http://schemas.openxmlformats.org/spreadsheetml/2006/main">
  <c r="T17" i="2" l="1"/>
  <c r="T18" i="2"/>
  <c r="T19" i="2" s="1"/>
  <c r="T20" i="2" s="1"/>
  <c r="T21" i="2" s="1"/>
  <c r="T22" i="2" s="1"/>
  <c r="S75" i="2"/>
  <c r="S76" i="2"/>
  <c r="S77" i="2"/>
  <c r="D42" i="2"/>
  <c r="S42" i="2" s="1"/>
  <c r="D29" i="2"/>
  <c r="D34" i="2"/>
  <c r="D17" i="2"/>
  <c r="D12" i="2"/>
  <c r="D26" i="2"/>
  <c r="D28" i="2"/>
  <c r="D54" i="2"/>
  <c r="D13" i="2"/>
  <c r="D39" i="2"/>
  <c r="D47" i="2"/>
  <c r="S47" i="2" s="1"/>
  <c r="D31" i="2"/>
  <c r="D65" i="2"/>
  <c r="S65" i="2" s="1"/>
  <c r="D40" i="2"/>
  <c r="D9" i="2"/>
  <c r="D23" i="2"/>
  <c r="D61" i="2"/>
  <c r="S61" i="2" s="1"/>
  <c r="D37" i="2"/>
  <c r="D19" i="2"/>
  <c r="D35" i="2"/>
  <c r="D30" i="2"/>
  <c r="D46" i="2"/>
  <c r="D14" i="2"/>
  <c r="D21" i="2"/>
  <c r="D16" i="2"/>
  <c r="D15" i="2"/>
  <c r="D20" i="2"/>
  <c r="D51" i="2"/>
  <c r="D11" i="2"/>
  <c r="D8" i="2"/>
  <c r="AJ31" i="3" l="1"/>
  <c r="AJ26" i="3"/>
  <c r="AJ18" i="3"/>
  <c r="AJ5" i="3"/>
  <c r="AJ32" i="3"/>
  <c r="AJ24" i="3"/>
  <c r="AJ19" i="3"/>
  <c r="AJ15" i="3"/>
  <c r="AJ10" i="3"/>
  <c r="AJ4" i="3"/>
  <c r="AJ28" i="3"/>
  <c r="AJ13" i="3"/>
  <c r="AJ11" i="3"/>
  <c r="AJ16" i="3"/>
  <c r="AJ22" i="3"/>
  <c r="AJ21" i="3"/>
  <c r="AJ25" i="3"/>
  <c r="AJ14" i="3"/>
  <c r="AJ7" i="3"/>
  <c r="AJ30" i="3"/>
  <c r="AJ12" i="3"/>
  <c r="AJ20" i="3"/>
  <c r="AJ9" i="3"/>
  <c r="AJ8" i="3"/>
  <c r="AJ6" i="3"/>
  <c r="AJ23" i="3"/>
  <c r="AJ29" i="3"/>
  <c r="AJ17" i="3"/>
  <c r="AJ3" i="3"/>
  <c r="AJ27" i="3"/>
  <c r="AJ2" i="3"/>
  <c r="D10" i="2" s="1"/>
  <c r="P3" i="3" l="1"/>
  <c r="P23" i="3"/>
  <c r="P14" i="3"/>
  <c r="P13" i="3"/>
  <c r="P6" i="3"/>
  <c r="P18" i="3"/>
  <c r="P8" i="3"/>
  <c r="P5" i="3"/>
  <c r="P4" i="3"/>
  <c r="P20" i="2" s="1"/>
  <c r="P12" i="3"/>
  <c r="P9" i="3"/>
  <c r="P16" i="3"/>
  <c r="P21" i="3"/>
  <c r="P11" i="3"/>
  <c r="P10" i="3"/>
  <c r="P7" i="3"/>
  <c r="P19" i="3"/>
  <c r="P48" i="2" s="1"/>
  <c r="P22" i="3"/>
  <c r="P15" i="3"/>
  <c r="P24" i="3"/>
  <c r="P2" i="3"/>
  <c r="P22" i="2" s="1"/>
  <c r="P25" i="3"/>
  <c r="P17" i="3"/>
  <c r="P20" i="3"/>
  <c r="P8" i="2" l="1"/>
  <c r="P34" i="2"/>
  <c r="P25" i="2"/>
  <c r="S25" i="2" s="1"/>
  <c r="P69" i="2"/>
  <c r="S69" i="2" s="1"/>
  <c r="P18" i="2"/>
  <c r="P27" i="2"/>
  <c r="P57" i="2"/>
  <c r="S57" i="2" s="1"/>
  <c r="P36" i="2"/>
  <c r="P14" i="2"/>
  <c r="P12" i="2"/>
  <c r="P44" i="2"/>
  <c r="P50" i="2"/>
  <c r="P16" i="2"/>
  <c r="P70" i="2"/>
  <c r="S70" i="2" s="1"/>
  <c r="P9" i="2"/>
  <c r="P26" i="2"/>
  <c r="P58" i="2"/>
  <c r="S58" i="2" s="1"/>
  <c r="P23" i="2"/>
  <c r="P19" i="2"/>
  <c r="P40" i="2"/>
  <c r="P11" i="2"/>
  <c r="K54" i="2"/>
  <c r="S54" i="2" s="1"/>
  <c r="K10" i="2"/>
  <c r="K31" i="2"/>
  <c r="K68" i="2"/>
  <c r="S68" i="2" s="1"/>
  <c r="K18" i="2"/>
  <c r="K48" i="2"/>
  <c r="S48" i="2" s="1"/>
  <c r="K38" i="2"/>
  <c r="K46" i="2"/>
  <c r="S46" i="2" s="1"/>
  <c r="K55" i="2"/>
  <c r="K28" i="2"/>
  <c r="K22" i="2"/>
  <c r="K26" i="2"/>
  <c r="K36" i="2"/>
  <c r="K34" i="2"/>
  <c r="K52" i="2"/>
  <c r="K23" i="2"/>
  <c r="K11" i="2"/>
  <c r="K17" i="2"/>
  <c r="K21" i="2"/>
  <c r="K29" i="2"/>
  <c r="K43" i="2"/>
  <c r="S43" i="2" s="1"/>
  <c r="K37" i="2"/>
  <c r="K20" i="2"/>
  <c r="K41" i="2"/>
  <c r="S41" i="2" s="1"/>
  <c r="K15" i="2"/>
  <c r="K13" i="2"/>
  <c r="K19" i="2"/>
  <c r="K14" i="2"/>
  <c r="K16" i="2"/>
  <c r="K32" i="2"/>
  <c r="K9" i="2"/>
  <c r="K12" i="2"/>
  <c r="K8" i="2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O74" i="2" l="1"/>
  <c r="S74" i="2" s="1"/>
  <c r="O22" i="2"/>
  <c r="O40" i="2"/>
  <c r="O44" i="2"/>
  <c r="S44" i="2" s="1"/>
  <c r="O36" i="2"/>
  <c r="O20" i="2"/>
  <c r="O17" i="2"/>
  <c r="O26" i="2"/>
  <c r="O13" i="2"/>
  <c r="O50" i="2"/>
  <c r="O23" i="2"/>
  <c r="O15" i="2"/>
  <c r="O19" i="2"/>
  <c r="O27" i="2"/>
  <c r="O14" i="2"/>
  <c r="O29" i="2"/>
  <c r="O9" i="2"/>
  <c r="O30" i="2"/>
  <c r="O11" i="2"/>
  <c r="O18" i="2"/>
  <c r="S18" i="2" s="1"/>
  <c r="O8" i="2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BF4" i="1"/>
  <c r="C73" i="2" l="1"/>
  <c r="S73" i="2" s="1"/>
  <c r="C71" i="2"/>
  <c r="S71" i="2" s="1"/>
  <c r="C37" i="2"/>
  <c r="S37" i="2" s="1"/>
  <c r="C29" i="2"/>
  <c r="S29" i="2" s="1"/>
  <c r="C66" i="2"/>
  <c r="S66" i="2" s="1"/>
  <c r="C49" i="2"/>
  <c r="S49" i="2" s="1"/>
  <c r="C30" i="2"/>
  <c r="S30" i="2" s="1"/>
  <c r="C31" i="2"/>
  <c r="S31" i="2" s="1"/>
  <c r="C33" i="2"/>
  <c r="S33" i="2" s="1"/>
  <c r="C24" i="2" l="1"/>
  <c r="AN34" i="1"/>
  <c r="AN33" i="1"/>
  <c r="C27" i="2" s="1"/>
  <c r="AN32" i="1"/>
  <c r="AN31" i="1"/>
  <c r="AN30" i="1"/>
  <c r="AN29" i="1"/>
  <c r="AN28" i="1"/>
  <c r="C53" i="2" s="1"/>
  <c r="AN27" i="1"/>
  <c r="C40" i="2" s="1"/>
  <c r="AN26" i="1"/>
  <c r="C45" i="2" s="1"/>
  <c r="AN25" i="1"/>
  <c r="C26" i="2" s="1"/>
  <c r="AN24" i="1"/>
  <c r="C35" i="2" s="1"/>
  <c r="AN23" i="1"/>
  <c r="C20" i="2" s="1"/>
  <c r="AN22" i="1"/>
  <c r="C12" i="2" s="1"/>
  <c r="AN21" i="1"/>
  <c r="AN20" i="1"/>
  <c r="C39" i="2" s="1"/>
  <c r="AN19" i="1"/>
  <c r="C28" i="2" s="1"/>
  <c r="AN18" i="1"/>
  <c r="AN17" i="1"/>
  <c r="AN16" i="1"/>
  <c r="C19" i="2" s="1"/>
  <c r="AN15" i="1"/>
  <c r="C15" i="2" s="1"/>
  <c r="AN14" i="1"/>
  <c r="C11" i="2" s="1"/>
  <c r="AN13" i="1"/>
  <c r="C17" i="2" s="1"/>
  <c r="AN12" i="1"/>
  <c r="C16" i="2" s="1"/>
  <c r="AN11" i="1"/>
  <c r="AN10" i="1"/>
  <c r="C21" i="2" s="1"/>
  <c r="AN9" i="1"/>
  <c r="C14" i="2" s="1"/>
  <c r="AN8" i="1"/>
  <c r="AN7" i="1"/>
  <c r="C9" i="2" s="1"/>
  <c r="AN6" i="1"/>
  <c r="C13" i="2" s="1"/>
  <c r="AN5" i="1"/>
  <c r="C8" i="2" s="1"/>
  <c r="AN4" i="1"/>
  <c r="C10" i="2" s="1"/>
  <c r="S39" i="1" l="1"/>
  <c r="G21" i="2" s="1"/>
  <c r="S21" i="2" s="1"/>
  <c r="S38" i="1"/>
  <c r="G72" i="2" s="1"/>
  <c r="S72" i="2" s="1"/>
  <c r="S37" i="1"/>
  <c r="G26" i="2" s="1"/>
  <c r="S26" i="2" s="1"/>
  <c r="S36" i="1"/>
  <c r="G40" i="2" s="1"/>
  <c r="S40" i="2" s="1"/>
  <c r="S35" i="1"/>
  <c r="G53" i="2" s="1"/>
  <c r="S53" i="2" s="1"/>
  <c r="S34" i="1"/>
  <c r="G51" i="2" s="1"/>
  <c r="S33" i="1"/>
  <c r="G45" i="2" s="1"/>
  <c r="S45" i="2" s="1"/>
  <c r="S32" i="1"/>
  <c r="G34" i="2" s="1"/>
  <c r="S34" i="2" s="1"/>
  <c r="S31" i="1"/>
  <c r="G67" i="2" s="1"/>
  <c r="S67" i="2" s="1"/>
  <c r="S30" i="1"/>
  <c r="G64" i="2" s="1"/>
  <c r="S64" i="2" s="1"/>
  <c r="S29" i="1"/>
  <c r="G63" i="2" s="1"/>
  <c r="S63" i="2" s="1"/>
  <c r="S28" i="1"/>
  <c r="G62" i="2" s="1"/>
  <c r="S62" i="2" s="1"/>
  <c r="S27" i="1"/>
  <c r="G60" i="2" s="1"/>
  <c r="S60" i="2" s="1"/>
  <c r="S26" i="1"/>
  <c r="G14" i="2" s="1"/>
  <c r="S14" i="2" s="1"/>
  <c r="S25" i="1"/>
  <c r="G59" i="2" s="1"/>
  <c r="S59" i="2" s="1"/>
  <c r="S24" i="1"/>
  <c r="G56" i="2" s="1"/>
  <c r="S23" i="1"/>
  <c r="G20" i="2" s="1"/>
  <c r="S22" i="1"/>
  <c r="G13" i="2" s="1"/>
  <c r="S13" i="2" s="1"/>
  <c r="S21" i="1"/>
  <c r="G39" i="2" s="1"/>
  <c r="S39" i="2" s="1"/>
  <c r="S20" i="1"/>
  <c r="G28" i="2" s="1"/>
  <c r="S28" i="2" s="1"/>
  <c r="S19" i="1"/>
  <c r="G35" i="2" s="1"/>
  <c r="S35" i="2" s="1"/>
  <c r="S18" i="1"/>
  <c r="G36" i="2" s="1"/>
  <c r="S36" i="2" s="1"/>
  <c r="S17" i="1"/>
  <c r="G19" i="2" s="1"/>
  <c r="S19" i="2" s="1"/>
  <c r="S16" i="1"/>
  <c r="G17" i="2" s="1"/>
  <c r="S17" i="2" s="1"/>
  <c r="S15" i="1"/>
  <c r="G15" i="2" s="1"/>
  <c r="S14" i="1"/>
  <c r="G16" i="2" s="1"/>
  <c r="S16" i="2" s="1"/>
  <c r="S13" i="1"/>
  <c r="G27" i="2" s="1"/>
  <c r="S27" i="2" s="1"/>
  <c r="S12" i="1"/>
  <c r="G23" i="2" s="1"/>
  <c r="S23" i="2" s="1"/>
  <c r="S11" i="1"/>
  <c r="G24" i="2" s="1"/>
  <c r="S24" i="2" s="1"/>
  <c r="S10" i="1"/>
  <c r="G22" i="2" s="1"/>
  <c r="S22" i="2" s="1"/>
  <c r="S9" i="1"/>
  <c r="G38" i="2" s="1"/>
  <c r="S38" i="2" s="1"/>
  <c r="S8" i="1"/>
  <c r="G10" i="2" s="1"/>
  <c r="S10" i="2" s="1"/>
  <c r="S7" i="1"/>
  <c r="G12" i="2" s="1"/>
  <c r="S12" i="2" s="1"/>
  <c r="S6" i="1"/>
  <c r="G9" i="2" s="1"/>
  <c r="S9" i="2" s="1"/>
  <c r="S5" i="1"/>
  <c r="G11" i="2" s="1"/>
  <c r="S4" i="1"/>
  <c r="G8" i="2" s="1"/>
  <c r="S8" i="2" s="1"/>
  <c r="B8" i="7" l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7" i="7"/>
  <c r="B6" i="7"/>
  <c r="S83" i="2" l="1"/>
  <c r="S89" i="2"/>
  <c r="S133" i="2"/>
  <c r="B29" i="6" l="1"/>
  <c r="B28" i="6"/>
  <c r="S32" i="2" l="1"/>
  <c r="S115" i="2"/>
  <c r="S114" i="2"/>
  <c r="S132" i="2"/>
  <c r="S126" i="2"/>
  <c r="S101" i="2"/>
  <c r="S113" i="2"/>
  <c r="S100" i="2"/>
  <c r="S78" i="2"/>
  <c r="S107" i="2"/>
  <c r="S125" i="2"/>
  <c r="S99" i="2"/>
  <c r="S98" i="2"/>
  <c r="S124" i="2"/>
  <c r="S82" i="2"/>
  <c r="S97" i="2"/>
  <c r="S81" i="2"/>
  <c r="S84" i="2"/>
  <c r="S52" i="2"/>
  <c r="S91" i="2"/>
  <c r="S123" i="2" l="1"/>
  <c r="S136" i="2"/>
  <c r="S122" i="2"/>
  <c r="S135" i="2" l="1"/>
  <c r="S80" i="2"/>
  <c r="S96" i="2"/>
  <c r="S116" i="2" l="1"/>
  <c r="S104" i="2"/>
  <c r="S121" i="2"/>
  <c r="S20" i="2"/>
  <c r="S131" i="2" l="1"/>
  <c r="S95" i="2"/>
  <c r="S50" i="2" l="1"/>
  <c r="S130" i="2"/>
  <c r="S92" i="2"/>
  <c r="S88" i="2"/>
  <c r="S134" i="2" l="1"/>
  <c r="S103" i="2" l="1"/>
  <c r="S120" i="2"/>
  <c r="S108" i="2"/>
  <c r="S112" i="2"/>
  <c r="S119" i="2"/>
  <c r="S102" i="2" l="1"/>
  <c r="S117" i="2"/>
  <c r="S56" i="2" l="1"/>
  <c r="S106" i="2"/>
  <c r="S86" i="2" l="1"/>
  <c r="S55" i="2" l="1"/>
  <c r="S129" i="2" l="1"/>
  <c r="S85" i="2"/>
  <c r="S110" i="2" l="1"/>
  <c r="S118" i="2" l="1"/>
  <c r="S79" i="2"/>
  <c r="S128" i="2" l="1"/>
  <c r="S93" i="2"/>
  <c r="S111" i="2"/>
  <c r="S15" i="2"/>
  <c r="S11" i="2"/>
  <c r="S87" i="2" l="1"/>
  <c r="S105" i="2"/>
  <c r="S127" i="2"/>
  <c r="S51" i="2"/>
  <c r="S109" i="2"/>
  <c r="S90" i="2"/>
  <c r="S94" i="2"/>
  <c r="T9" i="2" l="1"/>
  <c r="T10" i="2"/>
  <c r="T11" i="2" s="1"/>
  <c r="T12" i="2" s="1"/>
  <c r="T13" i="2" s="1"/>
  <c r="T14" i="2" s="1"/>
  <c r="T15" i="2" s="1"/>
  <c r="T16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</calcChain>
</file>

<file path=xl/sharedStrings.xml><?xml version="1.0" encoding="utf-8"?>
<sst xmlns="http://schemas.openxmlformats.org/spreadsheetml/2006/main" count="426" uniqueCount="153">
  <si>
    <t>Сумма</t>
  </si>
  <si>
    <t>ВЫБОРГ</t>
  </si>
  <si>
    <t>1 этап</t>
  </si>
  <si>
    <t>2 этап</t>
  </si>
  <si>
    <t>3 этап</t>
  </si>
  <si>
    <t>4 этап</t>
  </si>
  <si>
    <t>Мужчины и Женщины</t>
  </si>
  <si>
    <t>Место</t>
  </si>
  <si>
    <t>№ п/п</t>
  </si>
  <si>
    <t xml:space="preserve">КОМАНДНЫЙ РЕЙТИНГ </t>
  </si>
  <si>
    <t xml:space="preserve">САНКТ-ПЕТЕРБУРГСКАЯ ЛИГА ДЗЮДО </t>
  </si>
  <si>
    <t>"АВРОРА"</t>
  </si>
  <si>
    <t>Фамилия</t>
  </si>
  <si>
    <t>Имя</t>
  </si>
  <si>
    <t>Клуб</t>
  </si>
  <si>
    <t>Г.р.</t>
  </si>
  <si>
    <t>Тренер</t>
  </si>
  <si>
    <t>М и Ж</t>
  </si>
  <si>
    <t>САНКТ-ПЕТЕРБУРГСКОЙ ЛИГИ ДЗЮДО АВРОРА</t>
  </si>
  <si>
    <t>ДЮСШ КРАСНОСЕЛЬСКОГО Р-НА</t>
  </si>
  <si>
    <t>ВЕЛИКИЙ НОВГОРОД</t>
  </si>
  <si>
    <t>ЗЕЛЕНОГОРСК</t>
  </si>
  <si>
    <t>КОЛПИНО</t>
  </si>
  <si>
    <t>КШВСМ</t>
  </si>
  <si>
    <t>НАРВСКАЯ ЗАСТАВА</t>
  </si>
  <si>
    <t>СОСНОВЫЙ БОР</t>
  </si>
  <si>
    <t>ДДТЛ</t>
  </si>
  <si>
    <t>КИРИШИ</t>
  </si>
  <si>
    <t>ЧЕРЕПОВЕЦ</t>
  </si>
  <si>
    <t>ПЕТРОЗАВОДСК</t>
  </si>
  <si>
    <t xml:space="preserve">Дивизион Станева и Богдановой </t>
  </si>
  <si>
    <t>Юноши</t>
  </si>
  <si>
    <t>Девушки</t>
  </si>
  <si>
    <t>Дивизион Хайбулаева и Донгузашвили</t>
  </si>
  <si>
    <t>Мужчины</t>
  </si>
  <si>
    <t>Женщины</t>
  </si>
  <si>
    <t>Девизион Гасымова и Петровой</t>
  </si>
  <si>
    <t>Дивизион Абдулаева и Бесовой</t>
  </si>
  <si>
    <t>2-3.</t>
  </si>
  <si>
    <t xml:space="preserve">1-4. </t>
  </si>
  <si>
    <t>1-4.</t>
  </si>
  <si>
    <t>Премия, руб.</t>
  </si>
  <si>
    <t>2-4.</t>
  </si>
  <si>
    <t>5-7.</t>
  </si>
  <si>
    <t>№ П/П</t>
  </si>
  <si>
    <t>ФАМИЛИЯ ИМЯ</t>
  </si>
  <si>
    <t>КЛУБ</t>
  </si>
  <si>
    <r>
      <t xml:space="preserve">ЛУЧШИЕ </t>
    </r>
    <r>
      <rPr>
        <b/>
        <sz val="14"/>
        <color theme="1"/>
        <rFont val="Times New Roman"/>
        <family val="1"/>
        <charset val="204"/>
      </rPr>
      <t>ТРЕНЕРЫ</t>
    </r>
    <r>
      <rPr>
        <b/>
        <sz val="11"/>
        <color theme="1"/>
        <rFont val="Times New Roman"/>
        <family val="1"/>
        <charset val="204"/>
      </rPr>
      <t xml:space="preserve"> САНКТ-ПЕТЕРБУРГСКОЙ ЛИГИ ДЗЮДО АВРОРА</t>
    </r>
  </si>
  <si>
    <r>
      <t xml:space="preserve">ЛУЧШИЕ </t>
    </r>
    <r>
      <rPr>
        <b/>
        <sz val="14"/>
        <color theme="1"/>
        <rFont val="Times New Roman"/>
        <family val="1"/>
        <charset val="204"/>
      </rPr>
      <t xml:space="preserve">СУДЬИ </t>
    </r>
  </si>
  <si>
    <r>
      <t>ЛУЧШИЕ</t>
    </r>
    <r>
      <rPr>
        <b/>
        <sz val="14"/>
        <color theme="1"/>
        <rFont val="Times New Roman"/>
        <family val="1"/>
        <charset val="204"/>
      </rPr>
      <t xml:space="preserve"> СПОРТСМЕНЫ</t>
    </r>
    <r>
      <rPr>
        <b/>
        <sz val="10"/>
        <color theme="1"/>
        <rFont val="Times New Roman"/>
        <family val="1"/>
        <charset val="204"/>
      </rPr>
      <t xml:space="preserve"> САНКТ-ПЕТЕРБУРГСКОЙ ЛИГИ ДЗЮДО АВРОРА</t>
    </r>
  </si>
  <si>
    <t xml:space="preserve">СЕЗОН 2018-2019 </t>
  </si>
  <si>
    <t>2007-08</t>
  </si>
  <si>
    <t>2005-06</t>
  </si>
  <si>
    <t>2003-04</t>
  </si>
  <si>
    <t>СЕЗОНА 2018-2019 Г.</t>
  </si>
  <si>
    <t>СШОР ИМ РАХЛИНА</t>
  </si>
  <si>
    <t>АДМИРАЛТЕЕЦ</t>
  </si>
  <si>
    <t>ОН</t>
  </si>
  <si>
    <t>СШОР №2</t>
  </si>
  <si>
    <t>САРАТОВ</t>
  </si>
  <si>
    <t>МОСКВА</t>
  </si>
  <si>
    <t>СШОР №1</t>
  </si>
  <si>
    <t>МОСКОВСКАЯ ОБЛ</t>
  </si>
  <si>
    <t>СШОР ИМ КОРЕНКОВА</t>
  </si>
  <si>
    <t>ВИКТОРИЯ</t>
  </si>
  <si>
    <t>ТВЕРЬ</t>
  </si>
  <si>
    <t>СШ ЦЕНТРАЛЬНОГО Р-НА</t>
  </si>
  <si>
    <t>СКА</t>
  </si>
  <si>
    <t>ВОВИС</t>
  </si>
  <si>
    <t>КОСТОМУКША</t>
  </si>
  <si>
    <t>МОНЧЕГОРСК</t>
  </si>
  <si>
    <t>НОВГОРОДСКАЯ ОБЛ</t>
  </si>
  <si>
    <t>СШОР ПЕТЕРГОФ</t>
  </si>
  <si>
    <t>ТОСНО</t>
  </si>
  <si>
    <t>БОРОВИЧИ</t>
  </si>
  <si>
    <t>ИРКУТСК СК "ДЗЮДОИСТ"</t>
  </si>
  <si>
    <t>ОЯМОНЕКО</t>
  </si>
  <si>
    <t>СШОР ВО</t>
  </si>
  <si>
    <t>ГАТЧИНА</t>
  </si>
  <si>
    <t>св.57</t>
  </si>
  <si>
    <t>св.66</t>
  </si>
  <si>
    <t>КО</t>
  </si>
  <si>
    <t>св.44</t>
  </si>
  <si>
    <t>св.55</t>
  </si>
  <si>
    <t>ПЕРМСКИЙ КРАЙ</t>
  </si>
  <si>
    <t>МОСК.ОБЛ. КОРОЛЕВ</t>
  </si>
  <si>
    <t>ПСКОВ</t>
  </si>
  <si>
    <t>КИНГИСЕПП</t>
  </si>
  <si>
    <t>СШОР ЦЕНТР</t>
  </si>
  <si>
    <t>ЯРОСЛАВЛЬ</t>
  </si>
  <si>
    <t>СШОР№2 НЕВСК</t>
  </si>
  <si>
    <t>В.НОВГОРОД</t>
  </si>
  <si>
    <t>ДЮСШ КРАСНОСЕЛЬСКАЯ</t>
  </si>
  <si>
    <t>ОЯМАНЕКО</t>
  </si>
  <si>
    <t>ИРКУТСК</t>
  </si>
  <si>
    <t>СЕВЕРОДВИНСК</t>
  </si>
  <si>
    <t>ЦФК МОСКОВСКОГО</t>
  </si>
  <si>
    <t>ЛУГА</t>
  </si>
  <si>
    <t>ПУШКИН</t>
  </si>
  <si>
    <t>МАЯК</t>
  </si>
  <si>
    <t>2005-2006 1 ЭТАП</t>
  </si>
  <si>
    <t>2007-08 1 этап</t>
  </si>
  <si>
    <t>СШОР №1 ФРУНЗ.Р-НА</t>
  </si>
  <si>
    <t>СШОР ИМ.КОРЕНЬКОВА</t>
  </si>
  <si>
    <t>ЦФК МОСК.Р-НА</t>
  </si>
  <si>
    <t>св.78</t>
  </si>
  <si>
    <t>св.100</t>
  </si>
  <si>
    <t>УОР-1</t>
  </si>
  <si>
    <t>АЛЕКСАНДР НЕВСКИЙ</t>
  </si>
  <si>
    <t>ЛУДУС</t>
  </si>
  <si>
    <t>РУБИН</t>
  </si>
  <si>
    <t>М и Ж. 1 этап</t>
  </si>
  <si>
    <t>св.70</t>
  </si>
  <si>
    <t>св.81</t>
  </si>
  <si>
    <t>СШОР №2 НЕВСКОГО Р-НА</t>
  </si>
  <si>
    <t>ВИТЕБСК</t>
  </si>
  <si>
    <t>МУРМАНСКАЯ ОБЛ</t>
  </si>
  <si>
    <t>СШОР ПЕТРОДВОРЦОВОГО Р-НА</t>
  </si>
  <si>
    <t>ЦФК МОСКОВСКОГО Р-НА</t>
  </si>
  <si>
    <t>ВЗЛЕТ</t>
  </si>
  <si>
    <t>СШОР ФРУНЗЕНСКОГО Р-НА</t>
  </si>
  <si>
    <t>АРХАНГЕЛЬСК</t>
  </si>
  <si>
    <t>КАРЕЛИЯ</t>
  </si>
  <si>
    <t>СЕСТРОРЕЦК</t>
  </si>
  <si>
    <t>УОР№1</t>
  </si>
  <si>
    <t>ФАКЕЛ</t>
  </si>
  <si>
    <t>СШ КРАСНОСЕЛЬСКОГО Р-НА</t>
  </si>
  <si>
    <t>СШОР КУРОРТНОГО Р-НА</t>
  </si>
  <si>
    <t>2003-04 1 ЭТАП</t>
  </si>
  <si>
    <t>ВИТЕБСК, БЕЛАРУСЬ</t>
  </si>
  <si>
    <t>МУРМАНСКАЯ ОБЛ.</t>
  </si>
  <si>
    <t xml:space="preserve">АЛЕКСАНДР НЕВСКИЙ </t>
  </si>
  <si>
    <t>ПОЛИТЕХ</t>
  </si>
  <si>
    <t>СШОР№1 ФРУНЗ</t>
  </si>
  <si>
    <t>СШОР КОРЕНЬКОВА</t>
  </si>
  <si>
    <t>В НОВГОРОД</t>
  </si>
  <si>
    <t>ВОЛНА</t>
  </si>
  <si>
    <t>ГОРНЫЙ</t>
  </si>
  <si>
    <t>ВОСТОК И ЗАПАД</t>
  </si>
  <si>
    <t>ЛЭТИ</t>
  </si>
  <si>
    <t>СШОР№2 НЕВСКОГО</t>
  </si>
  <si>
    <t>М и Ж 2 этап</t>
  </si>
  <si>
    <t>05.11.2018 г.</t>
  </si>
  <si>
    <t>ТОРЖОК</t>
  </si>
  <si>
    <t>СШ ЦЕНТР РНА</t>
  </si>
  <si>
    <t>РОСТОВ ЯРОСЛАВСКИЙ</t>
  </si>
  <si>
    <t>МАЛАЯ ВИШЕРА</t>
  </si>
  <si>
    <t>ПРИОЗЕРСК</t>
  </si>
  <si>
    <t>СШ КРАСНОС РНА</t>
  </si>
  <si>
    <t>ЦФК МОСКОВСКОГО РНА</t>
  </si>
  <si>
    <t>В. НОВГОРОД</t>
  </si>
  <si>
    <t>2007-08 2 ЭТАП</t>
  </si>
  <si>
    <t>ГОРНЫЙ УНИВЕРСИТЕТ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</si>
</sst>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3" xfId="0" applyFont="1" applyBorder="1"/>
    <xf numFmtId="0" fontId="1" fillId="0" borderId="16" xfId="0" applyFont="1" applyBorder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3" xfId="0" applyFont="1" applyBorder="1"/>
    <xf numFmtId="0" fontId="2" fillId="0" borderId="3" xfId="0" applyFont="1" applyFill="1" applyBorder="1"/>
    <xf numFmtId="0" fontId="2" fillId="0" borderId="2" xfId="0" applyFont="1" applyFill="1" applyBorder="1"/>
    <xf numFmtId="0" fontId="2" fillId="0" borderId="6" xfId="0" applyFont="1" applyFill="1" applyBorder="1"/>
    <xf numFmtId="0" fontId="2" fillId="0" borderId="2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3" xfId="0" applyFont="1" applyFill="1" applyBorder="1"/>
    <xf numFmtId="0" fontId="1" fillId="0" borderId="23" xfId="0" applyFont="1" applyFill="1" applyBorder="1" applyAlignment="1">
      <alignment horizontal="center"/>
    </xf>
    <xf numFmtId="0" fontId="1" fillId="0" borderId="23" xfId="0" applyFont="1" applyFill="1" applyBorder="1"/>
    <xf numFmtId="0" fontId="2" fillId="0" borderId="21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6" fontId="2" fillId="0" borderId="2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29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/>
    <xf numFmtId="0" fontId="6" fillId="0" borderId="4" xfId="0" applyFont="1" applyFill="1" applyBorder="1"/>
    <xf numFmtId="0" fontId="6" fillId="0" borderId="16" xfId="0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4" xfId="0" applyFont="1" applyFill="1" applyBorder="1"/>
    <xf numFmtId="0" fontId="1" fillId="0" borderId="13" xfId="0" applyFont="1" applyFill="1" applyBorder="1"/>
    <xf numFmtId="0" fontId="1" fillId="0" borderId="16" xfId="0" applyFont="1" applyFill="1" applyBorder="1"/>
    <xf numFmtId="0" fontId="1" fillId="0" borderId="5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4" xfId="0" applyFont="1" applyBorder="1"/>
    <xf numFmtId="0" fontId="2" fillId="0" borderId="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8" xfId="0" applyFont="1" applyBorder="1"/>
    <xf numFmtId="0" fontId="1" fillId="0" borderId="48" xfId="0" applyFont="1" applyBorder="1" applyAlignment="1">
      <alignment horizontal="center"/>
    </xf>
    <xf numFmtId="0" fontId="2" fillId="0" borderId="20" xfId="0" applyFont="1" applyFill="1" applyBorder="1"/>
    <xf numFmtId="0" fontId="2" fillId="0" borderId="2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2" fillId="0" borderId="22" xfId="0" applyFont="1" applyFill="1" applyBorder="1"/>
    <xf numFmtId="0" fontId="6" fillId="0" borderId="0" xfId="0" applyFont="1"/>
    <xf numFmtId="3" fontId="6" fillId="0" borderId="0" xfId="0" applyNumberFormat="1" applyFont="1"/>
    <xf numFmtId="0" fontId="10" fillId="0" borderId="17" xfId="0" applyFont="1" applyFill="1" applyBorder="1"/>
    <xf numFmtId="0" fontId="10" fillId="0" borderId="36" xfId="0" applyFont="1" applyFill="1" applyBorder="1"/>
    <xf numFmtId="0" fontId="2" fillId="0" borderId="0" xfId="0" applyFont="1" applyAlignment="1">
      <alignment horizontal="center"/>
    </xf>
    <xf numFmtId="0" fontId="1" fillId="0" borderId="11" xfId="0" applyFont="1" applyBorder="1"/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35" xfId="0" applyFont="1" applyBorder="1"/>
    <xf numFmtId="0" fontId="3" fillId="0" borderId="2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34" xfId="0" applyFont="1" applyBorder="1"/>
    <xf numFmtId="0" fontId="1" fillId="0" borderId="1" xfId="0" applyFont="1" applyFill="1" applyBorder="1"/>
    <xf numFmtId="0" fontId="1" fillId="0" borderId="35" xfId="0" applyFont="1" applyFill="1" applyBorder="1"/>
    <xf numFmtId="0" fontId="3" fillId="3" borderId="0" xfId="0" applyFont="1" applyFill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8" fillId="3" borderId="24" xfId="0" applyFont="1" applyFill="1" applyBorder="1"/>
    <xf numFmtId="0" fontId="8" fillId="3" borderId="51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52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8" fillId="3" borderId="13" xfId="0" applyFont="1" applyFill="1" applyBorder="1"/>
    <xf numFmtId="0" fontId="8" fillId="3" borderId="14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8" fillId="3" borderId="16" xfId="0" applyFont="1" applyFill="1" applyBorder="1"/>
    <xf numFmtId="0" fontId="8" fillId="3" borderId="17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/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13" xfId="0" applyFont="1" applyBorder="1"/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0" borderId="16" xfId="0" applyFont="1" applyBorder="1"/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2" fillId="0" borderId="1" xfId="0" applyFont="1" applyBorder="1"/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30" xfId="0" applyFont="1" applyBorder="1" applyAlignment="1">
      <alignment horizontal="center"/>
    </xf>
    <xf numFmtId="0" fontId="2" fillId="0" borderId="35" xfId="0" applyFont="1" applyBorder="1"/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44" xfId="0" applyFont="1" applyBorder="1" applyAlignment="1">
      <alignment horizontal="center"/>
    </xf>
    <xf numFmtId="164" fontId="13" fillId="0" borderId="21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164" fontId="12" fillId="0" borderId="44" xfId="0" applyNumberFormat="1" applyFont="1" applyBorder="1" applyAlignment="1">
      <alignment horizontal="center" vertical="center"/>
    </xf>
    <xf numFmtId="0" fontId="2" fillId="0" borderId="5" xfId="0" applyFont="1" applyBorder="1"/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1" fillId="0" borderId="45" xfId="0" applyFont="1" applyBorder="1" applyAlignment="1">
      <alignment horizontal="center"/>
    </xf>
    <xf numFmtId="0" fontId="14" fillId="0" borderId="0" xfId="0" applyFont="1"/>
    <xf numFmtId="0" fontId="2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5" fillId="0" borderId="11" xfId="0" applyFont="1" applyBorder="1"/>
    <xf numFmtId="0" fontId="0" fillId="0" borderId="11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13" xfId="0" applyFont="1" applyBorder="1"/>
    <xf numFmtId="0" fontId="0" fillId="0" borderId="13" xfId="0" applyBorder="1" applyAlignment="1">
      <alignment horizontal="center" vertical="center"/>
    </xf>
    <xf numFmtId="0" fontId="15" fillId="0" borderId="16" xfId="0" applyFont="1" applyBorder="1"/>
    <xf numFmtId="0" fontId="0" fillId="0" borderId="16" xfId="0" applyBorder="1" applyAlignment="1">
      <alignment horizontal="center" vertical="center"/>
    </xf>
    <xf numFmtId="0" fontId="16" fillId="0" borderId="0" xfId="0" applyFont="1" applyBorder="1"/>
    <xf numFmtId="0" fontId="3" fillId="0" borderId="5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0" borderId="38" xfId="0" applyFont="1" applyBorder="1"/>
    <xf numFmtId="0" fontId="17" fillId="0" borderId="35" xfId="0" applyFont="1" applyBorder="1" applyAlignment="1" applyProtection="1">
      <alignment vertical="top" wrapText="1" readingOrder="1"/>
      <protection locked="0"/>
    </xf>
    <xf numFmtId="0" fontId="1" fillId="0" borderId="5" xfId="0" applyFont="1" applyBorder="1"/>
    <xf numFmtId="0" fontId="3" fillId="0" borderId="11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6"/>
  <sheetViews>
    <sheetView tabSelected="1" zoomScale="80" zoomScaleNormal="80" workbookViewId="0">
      <selection activeCell="B10" sqref="B10:T11"/>
    </sheetView>
  </sheetViews>
  <sheetFormatPr defaultRowHeight="14.25" x14ac:dyDescent="0.2"/>
  <cols>
    <col min="1" max="1" width="7.7109375" style="5" bestFit="1" customWidth="1"/>
    <col min="2" max="2" width="43.42578125" style="256" bestFit="1" customWidth="1"/>
    <col min="3" max="18" width="9.140625" style="7"/>
    <col min="19" max="19" width="9.140625" style="5"/>
    <col min="20" max="20" width="9.140625" style="8"/>
    <col min="21" max="16384" width="9.140625" style="6"/>
  </cols>
  <sheetData>
    <row r="1" spans="1:20" x14ac:dyDescent="0.2">
      <c r="A1" s="162"/>
      <c r="B1" s="264" t="s">
        <v>9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</row>
    <row r="2" spans="1:20" x14ac:dyDescent="0.2">
      <c r="A2" s="162"/>
      <c r="B2" s="264" t="s">
        <v>10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1:20" x14ac:dyDescent="0.2">
      <c r="A3" s="162"/>
      <c r="B3" s="266" t="s">
        <v>11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</row>
    <row r="4" spans="1:20" x14ac:dyDescent="0.2">
      <c r="A4" s="162"/>
      <c r="B4" s="266" t="s">
        <v>50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</row>
    <row r="5" spans="1:20" ht="15" thickBot="1" x14ac:dyDescent="0.25">
      <c r="B5" s="258" t="s">
        <v>142</v>
      </c>
    </row>
    <row r="6" spans="1:20" ht="15" thickBot="1" x14ac:dyDescent="0.25">
      <c r="A6" s="9"/>
      <c r="B6" s="259"/>
      <c r="C6" s="268" t="s">
        <v>51</v>
      </c>
      <c r="D6" s="269"/>
      <c r="E6" s="269"/>
      <c r="F6" s="270"/>
      <c r="G6" s="271" t="s">
        <v>52</v>
      </c>
      <c r="H6" s="269"/>
      <c r="I6" s="269"/>
      <c r="J6" s="272"/>
      <c r="K6" s="268" t="s">
        <v>53</v>
      </c>
      <c r="L6" s="269"/>
      <c r="M6" s="269"/>
      <c r="N6" s="270"/>
      <c r="O6" s="271" t="s">
        <v>6</v>
      </c>
      <c r="P6" s="269"/>
      <c r="Q6" s="269"/>
      <c r="R6" s="272"/>
      <c r="S6" s="273" t="s">
        <v>0</v>
      </c>
      <c r="T6" s="262" t="s">
        <v>7</v>
      </c>
    </row>
    <row r="7" spans="1:20" ht="15" thickBot="1" x14ac:dyDescent="0.25">
      <c r="A7" s="9" t="s">
        <v>8</v>
      </c>
      <c r="B7" s="159"/>
      <c r="C7" s="10" t="s">
        <v>2</v>
      </c>
      <c r="D7" s="11" t="s">
        <v>3</v>
      </c>
      <c r="E7" s="11" t="s">
        <v>4</v>
      </c>
      <c r="F7" s="12" t="s">
        <v>5</v>
      </c>
      <c r="G7" s="13" t="s">
        <v>2</v>
      </c>
      <c r="H7" s="14" t="s">
        <v>3</v>
      </c>
      <c r="I7" s="14" t="s">
        <v>4</v>
      </c>
      <c r="J7" s="15" t="s">
        <v>5</v>
      </c>
      <c r="K7" s="16" t="s">
        <v>2</v>
      </c>
      <c r="L7" s="11" t="s">
        <v>3</v>
      </c>
      <c r="M7" s="11" t="s">
        <v>4</v>
      </c>
      <c r="N7" s="12" t="s">
        <v>5</v>
      </c>
      <c r="O7" s="13" t="s">
        <v>2</v>
      </c>
      <c r="P7" s="14" t="s">
        <v>3</v>
      </c>
      <c r="Q7" s="14" t="s">
        <v>4</v>
      </c>
      <c r="R7" s="15" t="s">
        <v>5</v>
      </c>
      <c r="S7" s="274"/>
      <c r="T7" s="263"/>
    </row>
    <row r="8" spans="1:20" x14ac:dyDescent="0.2">
      <c r="A8" s="134">
        <v>1</v>
      </c>
      <c r="B8" s="160" t="s">
        <v>55</v>
      </c>
      <c r="C8" s="126">
        <f>'1 этап'!AN5</f>
        <v>94</v>
      </c>
      <c r="D8" s="120">
        <f>'2 этап'!AJ27</f>
        <v>139</v>
      </c>
      <c r="E8" s="120"/>
      <c r="F8" s="127"/>
      <c r="G8" s="126">
        <f>'1 этап'!S4</f>
        <v>139</v>
      </c>
      <c r="H8" s="120"/>
      <c r="I8" s="120"/>
      <c r="J8" s="127"/>
      <c r="K8" s="119">
        <f>'1 этап'!S43</f>
        <v>163</v>
      </c>
      <c r="L8" s="120"/>
      <c r="M8" s="120"/>
      <c r="N8" s="127"/>
      <c r="O8" s="119">
        <f>'1 этап'!BF4</f>
        <v>89</v>
      </c>
      <c r="P8" s="120">
        <f>'2 этап'!P20</f>
        <v>132.5</v>
      </c>
      <c r="Q8" s="120"/>
      <c r="R8" s="127"/>
      <c r="S8" s="277">
        <f>SUM(C8:R8)</f>
        <v>756.5</v>
      </c>
      <c r="T8" s="135">
        <v>1</v>
      </c>
    </row>
    <row r="9" spans="1:20" x14ac:dyDescent="0.2">
      <c r="A9" s="136">
        <f t="shared" ref="A9:A40" si="0">1+A8</f>
        <v>2</v>
      </c>
      <c r="B9" s="161" t="s">
        <v>57</v>
      </c>
      <c r="C9" s="128">
        <f>'1 этап'!AN7</f>
        <v>74</v>
      </c>
      <c r="D9" s="122">
        <f>'2 этап'!AJ17</f>
        <v>65</v>
      </c>
      <c r="E9" s="122"/>
      <c r="F9" s="129"/>
      <c r="G9" s="128">
        <f>'1 этап'!S6</f>
        <v>99</v>
      </c>
      <c r="H9" s="122"/>
      <c r="I9" s="122"/>
      <c r="J9" s="129"/>
      <c r="K9" s="121">
        <f>'1 этап'!S45</f>
        <v>72</v>
      </c>
      <c r="L9" s="122"/>
      <c r="M9" s="122"/>
      <c r="N9" s="129"/>
      <c r="O9" s="121">
        <f>'1 этап'!BF8</f>
        <v>35</v>
      </c>
      <c r="P9" s="122">
        <f>'2 этап'!P15</f>
        <v>30</v>
      </c>
      <c r="Q9" s="122"/>
      <c r="R9" s="129"/>
      <c r="S9" s="137">
        <f>SUM(C9:R9)</f>
        <v>375</v>
      </c>
      <c r="T9" s="20">
        <f t="shared" ref="T9:T22" si="1">1+T8</f>
        <v>2</v>
      </c>
    </row>
    <row r="10" spans="1:20" ht="15" thickBot="1" x14ac:dyDescent="0.25">
      <c r="A10" s="64">
        <f t="shared" si="0"/>
        <v>3</v>
      </c>
      <c r="B10" s="125" t="s">
        <v>59</v>
      </c>
      <c r="C10" s="128">
        <f>'1 этап'!AN4</f>
        <v>141</v>
      </c>
      <c r="D10" s="123">
        <f>'2 этап'!AJ2</f>
        <v>146</v>
      </c>
      <c r="E10" s="123"/>
      <c r="F10" s="131"/>
      <c r="G10" s="128">
        <f>'1 этап'!S8</f>
        <v>79</v>
      </c>
      <c r="H10" s="19"/>
      <c r="I10" s="19"/>
      <c r="J10" s="139"/>
      <c r="K10" s="18">
        <f>'1 этап'!S74</f>
        <v>7</v>
      </c>
      <c r="L10" s="19"/>
      <c r="M10" s="19"/>
      <c r="N10" s="139"/>
      <c r="O10" s="18"/>
      <c r="P10" s="19"/>
      <c r="Q10" s="19"/>
      <c r="R10" s="139"/>
      <c r="S10" s="137">
        <f>SUM(C10:R10)</f>
        <v>373</v>
      </c>
      <c r="T10" s="20">
        <f t="shared" si="1"/>
        <v>3</v>
      </c>
    </row>
    <row r="11" spans="1:20" x14ac:dyDescent="0.2">
      <c r="A11" s="243">
        <f t="shared" si="0"/>
        <v>4</v>
      </c>
      <c r="B11" s="161" t="s">
        <v>56</v>
      </c>
      <c r="C11" s="128">
        <f>'1 этап'!AN14</f>
        <v>55</v>
      </c>
      <c r="D11" s="122">
        <f>'2 этап'!AJ3</f>
        <v>72</v>
      </c>
      <c r="E11" s="122"/>
      <c r="F11" s="129"/>
      <c r="G11" s="128">
        <f>'1 этап'!S5</f>
        <v>107</v>
      </c>
      <c r="H11" s="122"/>
      <c r="I11" s="122"/>
      <c r="J11" s="129"/>
      <c r="K11" s="121">
        <f>'1 этап'!S59</f>
        <v>20</v>
      </c>
      <c r="L11" s="122"/>
      <c r="M11" s="122"/>
      <c r="N11" s="129"/>
      <c r="O11" s="121">
        <f>'1 этап'!BF6</f>
        <v>40</v>
      </c>
      <c r="P11" s="122">
        <f>'2 этап'!P2</f>
        <v>37</v>
      </c>
      <c r="Q11" s="122"/>
      <c r="R11" s="129"/>
      <c r="S11" s="20">
        <f>SUM(C11:R11)</f>
        <v>331</v>
      </c>
      <c r="T11" s="20">
        <f t="shared" si="1"/>
        <v>4</v>
      </c>
    </row>
    <row r="12" spans="1:20" x14ac:dyDescent="0.2">
      <c r="A12" s="17">
        <f t="shared" si="0"/>
        <v>5</v>
      </c>
      <c r="B12" s="125" t="s">
        <v>114</v>
      </c>
      <c r="C12" s="128">
        <f>'1 этап'!AN22</f>
        <v>17</v>
      </c>
      <c r="D12" s="123">
        <f>'2 этап'!AJ28</f>
        <v>15</v>
      </c>
      <c r="E12" s="123"/>
      <c r="F12" s="131"/>
      <c r="G12" s="128">
        <f>'1 этап'!S7</f>
        <v>95</v>
      </c>
      <c r="H12" s="19"/>
      <c r="I12" s="19"/>
      <c r="J12" s="139"/>
      <c r="K12" s="18">
        <f>'1 этап'!S44</f>
        <v>144</v>
      </c>
      <c r="L12" s="19"/>
      <c r="M12" s="19"/>
      <c r="N12" s="139"/>
      <c r="O12" s="18"/>
      <c r="P12" s="19">
        <f>'2 этап'!P23</f>
        <v>7</v>
      </c>
      <c r="Q12" s="19"/>
      <c r="R12" s="139"/>
      <c r="S12" s="137">
        <f>SUM(C12:R12)</f>
        <v>278</v>
      </c>
      <c r="T12" s="20">
        <f t="shared" si="1"/>
        <v>5</v>
      </c>
    </row>
    <row r="13" spans="1:20" x14ac:dyDescent="0.2">
      <c r="A13" s="17">
        <f t="shared" si="0"/>
        <v>6</v>
      </c>
      <c r="B13" s="125" t="s">
        <v>25</v>
      </c>
      <c r="C13" s="128">
        <f>'1 этап'!AN6</f>
        <v>79</v>
      </c>
      <c r="D13" s="123">
        <f>'2 этап'!AJ23</f>
        <v>62</v>
      </c>
      <c r="E13" s="123"/>
      <c r="F13" s="131"/>
      <c r="G13" s="128">
        <f>'1 этап'!S22</f>
        <v>15</v>
      </c>
      <c r="H13" s="19"/>
      <c r="I13" s="19"/>
      <c r="J13" s="139"/>
      <c r="K13" s="18">
        <f>'1 этап'!S50</f>
        <v>34</v>
      </c>
      <c r="L13" s="19"/>
      <c r="M13" s="19"/>
      <c r="N13" s="139"/>
      <c r="O13" s="18">
        <f>'1 этап'!BF16</f>
        <v>15</v>
      </c>
      <c r="P13" s="19"/>
      <c r="Q13" s="19"/>
      <c r="R13" s="139"/>
      <c r="S13" s="137">
        <f>SUM(C13:R13)</f>
        <v>205</v>
      </c>
      <c r="T13" s="20">
        <f t="shared" si="1"/>
        <v>6</v>
      </c>
    </row>
    <row r="14" spans="1:20" x14ac:dyDescent="0.2">
      <c r="A14" s="17">
        <f t="shared" si="0"/>
        <v>7</v>
      </c>
      <c r="B14" s="125" t="s">
        <v>21</v>
      </c>
      <c r="C14" s="128">
        <f>'1 этап'!AN9</f>
        <v>40</v>
      </c>
      <c r="D14" s="123">
        <f>'2 этап'!AJ9</f>
        <v>37</v>
      </c>
      <c r="E14" s="123"/>
      <c r="F14" s="131"/>
      <c r="G14" s="128">
        <f>'1 этап'!S26</f>
        <v>10</v>
      </c>
      <c r="H14" s="19"/>
      <c r="I14" s="19"/>
      <c r="J14" s="139"/>
      <c r="K14" s="18">
        <f>'1 этап'!S48</f>
        <v>50</v>
      </c>
      <c r="L14" s="19"/>
      <c r="M14" s="19"/>
      <c r="N14" s="139"/>
      <c r="O14" s="18">
        <f>'1 этап'!BF10</f>
        <v>25</v>
      </c>
      <c r="P14" s="19">
        <f>'2 этап'!P9</f>
        <v>15</v>
      </c>
      <c r="Q14" s="19"/>
      <c r="R14" s="139"/>
      <c r="S14" s="137">
        <f>SUM(C14:R14)</f>
        <v>177</v>
      </c>
      <c r="T14" s="20">
        <f t="shared" si="1"/>
        <v>7</v>
      </c>
    </row>
    <row r="15" spans="1:20" x14ac:dyDescent="0.2">
      <c r="A15" s="17">
        <f t="shared" si="0"/>
        <v>8</v>
      </c>
      <c r="B15" s="125" t="s">
        <v>64</v>
      </c>
      <c r="C15" s="128">
        <f>'1 этап'!AN15</f>
        <v>47</v>
      </c>
      <c r="D15" s="123">
        <f>'2 этап'!AJ6</f>
        <v>55</v>
      </c>
      <c r="E15" s="123"/>
      <c r="F15" s="131"/>
      <c r="G15" s="128">
        <f>'1 этап'!S15</f>
        <v>22</v>
      </c>
      <c r="H15" s="19"/>
      <c r="I15" s="19"/>
      <c r="J15" s="139"/>
      <c r="K15" s="18">
        <f>'1 этап'!S51</f>
        <v>32</v>
      </c>
      <c r="L15" s="19"/>
      <c r="M15" s="19"/>
      <c r="N15" s="139"/>
      <c r="O15" s="18">
        <f>'1 этап'!BF13</f>
        <v>20</v>
      </c>
      <c r="P15" s="19"/>
      <c r="Q15" s="19"/>
      <c r="R15" s="139"/>
      <c r="S15" s="137">
        <f>SUM(C15:R15)</f>
        <v>176</v>
      </c>
      <c r="T15" s="20">
        <f t="shared" si="1"/>
        <v>8</v>
      </c>
    </row>
    <row r="16" spans="1:20" x14ac:dyDescent="0.2">
      <c r="A16" s="17">
        <f t="shared" si="0"/>
        <v>9</v>
      </c>
      <c r="B16" s="125" t="s">
        <v>1</v>
      </c>
      <c r="C16" s="128">
        <f>'1 этап'!AN12</f>
        <v>44</v>
      </c>
      <c r="D16" s="123">
        <f>'2 этап'!AJ7</f>
        <v>29</v>
      </c>
      <c r="E16" s="123"/>
      <c r="F16" s="131"/>
      <c r="G16" s="128">
        <f>'1 этап'!S14</f>
        <v>24</v>
      </c>
      <c r="H16" s="19"/>
      <c r="I16" s="19"/>
      <c r="J16" s="139"/>
      <c r="K16" s="18">
        <f>'1 этап'!S47</f>
        <v>52</v>
      </c>
      <c r="L16" s="19"/>
      <c r="M16" s="19"/>
      <c r="N16" s="139"/>
      <c r="O16" s="18"/>
      <c r="P16" s="19">
        <f>'2 этап'!P7</f>
        <v>20</v>
      </c>
      <c r="Q16" s="19"/>
      <c r="R16" s="139"/>
      <c r="S16" s="137">
        <f>SUM(C16:R16)</f>
        <v>169</v>
      </c>
      <c r="T16" s="20">
        <f t="shared" si="1"/>
        <v>9</v>
      </c>
    </row>
    <row r="17" spans="1:20" x14ac:dyDescent="0.2">
      <c r="A17" s="17">
        <f t="shared" si="0"/>
        <v>10</v>
      </c>
      <c r="B17" s="125" t="s">
        <v>65</v>
      </c>
      <c r="C17" s="128">
        <f>'1 этап'!AN13</f>
        <v>44</v>
      </c>
      <c r="D17" s="123">
        <f>'2 этап'!AJ29</f>
        <v>64</v>
      </c>
      <c r="E17" s="123"/>
      <c r="F17" s="131"/>
      <c r="G17" s="128">
        <f>'1 этап'!S16</f>
        <v>22</v>
      </c>
      <c r="H17" s="19"/>
      <c r="I17" s="19"/>
      <c r="J17" s="139"/>
      <c r="K17" s="18">
        <f>'1 этап'!S58</f>
        <v>22</v>
      </c>
      <c r="L17" s="19"/>
      <c r="M17" s="19"/>
      <c r="N17" s="139"/>
      <c r="O17" s="18">
        <f>'1 этап'!BF18</f>
        <v>15</v>
      </c>
      <c r="P17" s="19"/>
      <c r="Q17" s="19"/>
      <c r="R17" s="139"/>
      <c r="S17" s="137">
        <f>SUM(C17:R17)</f>
        <v>167</v>
      </c>
      <c r="T17" s="20">
        <f t="shared" si="1"/>
        <v>10</v>
      </c>
    </row>
    <row r="18" spans="1:20" x14ac:dyDescent="0.2">
      <c r="A18" s="17">
        <f t="shared" si="0"/>
        <v>11</v>
      </c>
      <c r="B18" s="125" t="s">
        <v>107</v>
      </c>
      <c r="C18" s="130"/>
      <c r="D18" s="123"/>
      <c r="E18" s="123"/>
      <c r="F18" s="131"/>
      <c r="G18" s="206"/>
      <c r="H18" s="19"/>
      <c r="I18" s="19"/>
      <c r="J18" s="139"/>
      <c r="K18" s="18">
        <f>'1 этап'!S71</f>
        <v>10</v>
      </c>
      <c r="L18" s="19"/>
      <c r="M18" s="19"/>
      <c r="N18" s="139"/>
      <c r="O18" s="18">
        <f>'1 этап'!BF5</f>
        <v>75</v>
      </c>
      <c r="P18" s="19">
        <f>'2 этап'!P25</f>
        <v>80</v>
      </c>
      <c r="Q18" s="19"/>
      <c r="R18" s="139"/>
      <c r="S18" s="137">
        <f>SUM(C18:R18)</f>
        <v>165</v>
      </c>
      <c r="T18" s="20">
        <f t="shared" si="1"/>
        <v>11</v>
      </c>
    </row>
    <row r="19" spans="1:20" x14ac:dyDescent="0.2">
      <c r="A19" s="17">
        <f t="shared" si="0"/>
        <v>12</v>
      </c>
      <c r="B19" s="125" t="s">
        <v>23</v>
      </c>
      <c r="C19" s="128">
        <f>'1 этап'!AN16</f>
        <v>30</v>
      </c>
      <c r="D19" s="123">
        <f>'2 этап'!AJ13</f>
        <v>15</v>
      </c>
      <c r="E19" s="123"/>
      <c r="F19" s="131"/>
      <c r="G19" s="128">
        <f>'1 этап'!S17</f>
        <v>20</v>
      </c>
      <c r="H19" s="19"/>
      <c r="I19" s="19"/>
      <c r="J19" s="139"/>
      <c r="K19" s="18">
        <f>'1 этап'!S49</f>
        <v>37</v>
      </c>
      <c r="L19" s="19"/>
      <c r="M19" s="19"/>
      <c r="N19" s="139"/>
      <c r="O19" s="18">
        <f>'1 этап'!BF12</f>
        <v>22</v>
      </c>
      <c r="P19" s="19">
        <f>'2 этап'!P11</f>
        <v>20</v>
      </c>
      <c r="Q19" s="19"/>
      <c r="R19" s="139"/>
      <c r="S19" s="137">
        <f>SUM(C19:R19)</f>
        <v>144</v>
      </c>
      <c r="T19" s="20">
        <f t="shared" si="1"/>
        <v>12</v>
      </c>
    </row>
    <row r="20" spans="1:20" x14ac:dyDescent="0.2">
      <c r="A20" s="17">
        <f t="shared" si="0"/>
        <v>13</v>
      </c>
      <c r="B20" s="125" t="s">
        <v>20</v>
      </c>
      <c r="C20" s="128">
        <f>'1 этап'!AN23</f>
        <v>15</v>
      </c>
      <c r="D20" s="123">
        <f>'2 этап'!AJ6</f>
        <v>55</v>
      </c>
      <c r="E20" s="123"/>
      <c r="F20" s="131"/>
      <c r="G20" s="128">
        <f>'1 этап'!S23</f>
        <v>10</v>
      </c>
      <c r="H20" s="19"/>
      <c r="I20" s="19"/>
      <c r="J20" s="139"/>
      <c r="K20" s="18">
        <f>'1 этап'!S53</f>
        <v>30</v>
      </c>
      <c r="L20" s="19"/>
      <c r="M20" s="19"/>
      <c r="N20" s="139"/>
      <c r="O20" s="18">
        <f>'1 этап'!BF19</f>
        <v>10</v>
      </c>
      <c r="P20" s="19">
        <f>'2 этап'!P4</f>
        <v>10</v>
      </c>
      <c r="Q20" s="19"/>
      <c r="R20" s="139"/>
      <c r="S20" s="137">
        <f>SUM(C20:R20)</f>
        <v>130</v>
      </c>
      <c r="T20" s="20">
        <f t="shared" si="1"/>
        <v>13</v>
      </c>
    </row>
    <row r="21" spans="1:20" x14ac:dyDescent="0.2">
      <c r="A21" s="17">
        <f t="shared" si="0"/>
        <v>14</v>
      </c>
      <c r="B21" s="125" t="s">
        <v>78</v>
      </c>
      <c r="C21" s="128">
        <f>'1 этап'!AN10</f>
        <v>49</v>
      </c>
      <c r="D21" s="123">
        <f>'2 этап'!AJ8</f>
        <v>37</v>
      </c>
      <c r="E21" s="123"/>
      <c r="F21" s="131"/>
      <c r="G21" s="128">
        <f>'1 этап'!S39</f>
        <v>0</v>
      </c>
      <c r="H21" s="19"/>
      <c r="I21" s="19"/>
      <c r="J21" s="139"/>
      <c r="K21" s="18">
        <f>'1 этап'!S57</f>
        <v>22</v>
      </c>
      <c r="L21" s="19"/>
      <c r="M21" s="19"/>
      <c r="N21" s="139"/>
      <c r="O21" s="18"/>
      <c r="P21" s="19"/>
      <c r="Q21" s="19"/>
      <c r="R21" s="139"/>
      <c r="S21" s="137">
        <f>SUM(C21:R21)</f>
        <v>108</v>
      </c>
      <c r="T21" s="20">
        <f t="shared" si="1"/>
        <v>14</v>
      </c>
    </row>
    <row r="22" spans="1:20" x14ac:dyDescent="0.2">
      <c r="A22" s="17">
        <f t="shared" si="0"/>
        <v>15</v>
      </c>
      <c r="B22" s="125" t="s">
        <v>102</v>
      </c>
      <c r="C22" s="128"/>
      <c r="D22" s="123"/>
      <c r="E22" s="123"/>
      <c r="F22" s="131"/>
      <c r="G22" s="128">
        <f>'1 этап'!S10</f>
        <v>45</v>
      </c>
      <c r="H22" s="19"/>
      <c r="I22" s="19"/>
      <c r="J22" s="139"/>
      <c r="K22" s="18">
        <f>'1 этап'!S65</f>
        <v>15</v>
      </c>
      <c r="L22" s="19"/>
      <c r="M22" s="19"/>
      <c r="N22" s="139"/>
      <c r="O22" s="18">
        <f>'1 этап'!BF23</f>
        <v>7</v>
      </c>
      <c r="P22" s="19">
        <f>'2 этап'!P22</f>
        <v>30</v>
      </c>
      <c r="Q22" s="19"/>
      <c r="R22" s="139"/>
      <c r="S22" s="137">
        <f>SUM(C22:R22)</f>
        <v>97</v>
      </c>
      <c r="T22" s="20">
        <f t="shared" si="1"/>
        <v>15</v>
      </c>
    </row>
    <row r="23" spans="1:20" x14ac:dyDescent="0.2">
      <c r="A23" s="17">
        <f t="shared" si="0"/>
        <v>16</v>
      </c>
      <c r="B23" s="125" t="s">
        <v>24</v>
      </c>
      <c r="C23" s="128"/>
      <c r="D23" s="123">
        <f>'2 этап'!AJ16</f>
        <v>17</v>
      </c>
      <c r="E23" s="123"/>
      <c r="F23" s="131"/>
      <c r="G23" s="128">
        <f>'1 этап'!S12</f>
        <v>32</v>
      </c>
      <c r="H23" s="19"/>
      <c r="I23" s="19"/>
      <c r="J23" s="139"/>
      <c r="K23" s="18">
        <f>'1 этап'!S60</f>
        <v>20</v>
      </c>
      <c r="L23" s="19"/>
      <c r="M23" s="19"/>
      <c r="N23" s="139"/>
      <c r="O23" s="18">
        <f>'1 этап'!BF14</f>
        <v>17.5</v>
      </c>
      <c r="P23" s="19">
        <f>'2 этап'!P14</f>
        <v>7</v>
      </c>
      <c r="Q23" s="19"/>
      <c r="R23" s="139"/>
      <c r="S23" s="137">
        <f>SUM(C23:R23)</f>
        <v>93.5</v>
      </c>
      <c r="T23" s="20"/>
    </row>
    <row r="24" spans="1:20" x14ac:dyDescent="0.2">
      <c r="A24" s="17">
        <f t="shared" si="0"/>
        <v>17</v>
      </c>
      <c r="B24" s="125" t="s">
        <v>62</v>
      </c>
      <c r="C24" s="128">
        <f>'1 этап'!AN11</f>
        <v>47</v>
      </c>
      <c r="D24" s="123"/>
      <c r="E24" s="123"/>
      <c r="F24" s="131"/>
      <c r="G24" s="128">
        <f>'1 этап'!S11</f>
        <v>40</v>
      </c>
      <c r="H24" s="19"/>
      <c r="I24" s="19"/>
      <c r="J24" s="139"/>
      <c r="K24" s="18"/>
      <c r="L24" s="19"/>
      <c r="M24" s="19"/>
      <c r="N24" s="139"/>
      <c r="O24" s="18"/>
      <c r="P24" s="19"/>
      <c r="Q24" s="19"/>
      <c r="R24" s="139"/>
      <c r="S24" s="137">
        <f>SUM(C24:R24)</f>
        <v>87</v>
      </c>
      <c r="T24" s="20"/>
    </row>
    <row r="25" spans="1:20" x14ac:dyDescent="0.2">
      <c r="A25" s="17">
        <f t="shared" si="0"/>
        <v>18</v>
      </c>
      <c r="B25" s="125" t="s">
        <v>132</v>
      </c>
      <c r="C25" s="128"/>
      <c r="D25" s="123"/>
      <c r="E25" s="123"/>
      <c r="F25" s="131"/>
      <c r="G25" s="128"/>
      <c r="H25" s="19"/>
      <c r="I25" s="19"/>
      <c r="J25" s="139"/>
      <c r="K25" s="18"/>
      <c r="L25" s="19"/>
      <c r="M25" s="19"/>
      <c r="N25" s="139"/>
      <c r="O25" s="18"/>
      <c r="P25" s="19">
        <f>'2 этап'!P17</f>
        <v>84.5</v>
      </c>
      <c r="Q25" s="19"/>
      <c r="R25" s="139"/>
      <c r="S25" s="137">
        <f>SUM(C25:R25)</f>
        <v>84.5</v>
      </c>
      <c r="T25" s="20"/>
    </row>
    <row r="26" spans="1:20" x14ac:dyDescent="0.2">
      <c r="A26" s="17">
        <f t="shared" si="0"/>
        <v>19</v>
      </c>
      <c r="B26" s="125" t="s">
        <v>77</v>
      </c>
      <c r="C26" s="128">
        <f>'1 этап'!AN25</f>
        <v>15</v>
      </c>
      <c r="D26" s="123">
        <f>'2 этап'!AJ26</f>
        <v>7</v>
      </c>
      <c r="E26" s="123"/>
      <c r="F26" s="131"/>
      <c r="G26" s="128">
        <f>'1 этап'!S37</f>
        <v>7</v>
      </c>
      <c r="H26" s="19"/>
      <c r="I26" s="19"/>
      <c r="J26" s="139"/>
      <c r="K26" s="18">
        <f>'1 этап'!S64</f>
        <v>15</v>
      </c>
      <c r="L26" s="19"/>
      <c r="M26" s="19"/>
      <c r="N26" s="139"/>
      <c r="O26" s="18">
        <f>'1 этап'!BF17</f>
        <v>15</v>
      </c>
      <c r="P26" s="19">
        <f>'2 этап'!P19</f>
        <v>24</v>
      </c>
      <c r="Q26" s="19"/>
      <c r="R26" s="139"/>
      <c r="S26" s="137">
        <f>SUM(C26:R26)</f>
        <v>83</v>
      </c>
      <c r="T26" s="20"/>
    </row>
    <row r="27" spans="1:20" x14ac:dyDescent="0.2">
      <c r="A27" s="17">
        <f t="shared" si="0"/>
        <v>20</v>
      </c>
      <c r="B27" s="125" t="s">
        <v>63</v>
      </c>
      <c r="C27" s="128">
        <f>'1 этап'!AN33</f>
        <v>7</v>
      </c>
      <c r="D27" s="123"/>
      <c r="E27" s="123"/>
      <c r="F27" s="131"/>
      <c r="G27" s="128">
        <f>'1 этап'!S13</f>
        <v>30</v>
      </c>
      <c r="H27" s="19"/>
      <c r="I27" s="19"/>
      <c r="J27" s="139"/>
      <c r="K27" s="18"/>
      <c r="L27" s="19"/>
      <c r="M27" s="19"/>
      <c r="N27" s="139"/>
      <c r="O27" s="18">
        <f>'1 этап'!BF11</f>
        <v>25</v>
      </c>
      <c r="P27" s="19">
        <f>'2 этап'!P21</f>
        <v>20</v>
      </c>
      <c r="Q27" s="19"/>
      <c r="R27" s="139"/>
      <c r="S27" s="137">
        <f>SUM(C27:R27)</f>
        <v>82</v>
      </c>
      <c r="T27" s="20"/>
    </row>
    <row r="28" spans="1:20" x14ac:dyDescent="0.2">
      <c r="A28" s="17">
        <f t="shared" si="0"/>
        <v>21</v>
      </c>
      <c r="B28" s="125" t="s">
        <v>66</v>
      </c>
      <c r="C28" s="128">
        <f>'1 этап'!AN19</f>
        <v>22</v>
      </c>
      <c r="D28" s="123">
        <f>'2 этап'!AJ25</f>
        <v>22</v>
      </c>
      <c r="E28" s="123"/>
      <c r="F28" s="131"/>
      <c r="G28" s="128">
        <f>'1 этап'!S20</f>
        <v>17</v>
      </c>
      <c r="H28" s="19"/>
      <c r="I28" s="19"/>
      <c r="J28" s="139"/>
      <c r="K28" s="18">
        <f>'1 этап'!S66</f>
        <v>14</v>
      </c>
      <c r="L28" s="19"/>
      <c r="M28" s="19"/>
      <c r="N28" s="139"/>
      <c r="O28" s="18"/>
      <c r="P28" s="19"/>
      <c r="Q28" s="19"/>
      <c r="R28" s="139"/>
      <c r="S28" s="137">
        <f>SUM(C28:R28)</f>
        <v>75</v>
      </c>
      <c r="T28" s="20"/>
    </row>
    <row r="29" spans="1:20" x14ac:dyDescent="0.2">
      <c r="A29" s="17">
        <f t="shared" si="0"/>
        <v>22</v>
      </c>
      <c r="B29" s="260" t="s">
        <v>104</v>
      </c>
      <c r="C29" s="130">
        <f>'1 этап'!AN30</f>
        <v>10</v>
      </c>
      <c r="D29" s="123">
        <f>'2 этап'!AJ32</f>
        <v>10</v>
      </c>
      <c r="E29" s="123"/>
      <c r="F29" s="131"/>
      <c r="G29" s="206"/>
      <c r="H29" s="19"/>
      <c r="I29" s="19"/>
      <c r="J29" s="139"/>
      <c r="K29" s="18">
        <f>'1 этап'!S56</f>
        <v>25</v>
      </c>
      <c r="L29" s="19"/>
      <c r="M29" s="19"/>
      <c r="N29" s="139"/>
      <c r="O29" s="18">
        <f>'1 этап'!BF9</f>
        <v>30</v>
      </c>
      <c r="P29" s="19"/>
      <c r="Q29" s="19"/>
      <c r="R29" s="139"/>
      <c r="S29" s="137">
        <f>SUM(C29:R29)</f>
        <v>75</v>
      </c>
      <c r="T29" s="20"/>
    </row>
    <row r="30" spans="1:20" x14ac:dyDescent="0.2">
      <c r="A30" s="17">
        <f t="shared" si="0"/>
        <v>23</v>
      </c>
      <c r="B30" s="125" t="s">
        <v>87</v>
      </c>
      <c r="C30" s="130">
        <f>'1 этап'!AN18</f>
        <v>22</v>
      </c>
      <c r="D30" s="123">
        <f>'2 этап'!AJ11</f>
        <v>15</v>
      </c>
      <c r="E30" s="123"/>
      <c r="F30" s="131"/>
      <c r="G30" s="206"/>
      <c r="H30" s="19"/>
      <c r="I30" s="19"/>
      <c r="J30" s="139"/>
      <c r="K30" s="18"/>
      <c r="L30" s="19"/>
      <c r="M30" s="19"/>
      <c r="N30" s="139"/>
      <c r="O30" s="18">
        <f>'1 этап'!BF7</f>
        <v>37</v>
      </c>
      <c r="P30" s="19"/>
      <c r="Q30" s="19"/>
      <c r="R30" s="139"/>
      <c r="S30" s="137">
        <f>SUM(C30:R30)</f>
        <v>74</v>
      </c>
      <c r="T30" s="20"/>
    </row>
    <row r="31" spans="1:20" x14ac:dyDescent="0.2">
      <c r="A31" s="17">
        <f t="shared" si="0"/>
        <v>24</v>
      </c>
      <c r="B31" s="125" t="s">
        <v>86</v>
      </c>
      <c r="C31" s="130">
        <f>'1 этап'!AN17</f>
        <v>30</v>
      </c>
      <c r="D31" s="123">
        <f>'2 этап'!AJ20</f>
        <v>35</v>
      </c>
      <c r="E31" s="123"/>
      <c r="F31" s="131"/>
      <c r="G31" s="206"/>
      <c r="H31" s="19"/>
      <c r="I31" s="19"/>
      <c r="J31" s="139"/>
      <c r="K31" s="18">
        <f>'1 этап'!S73</f>
        <v>7</v>
      </c>
      <c r="L31" s="19"/>
      <c r="M31" s="19"/>
      <c r="N31" s="139"/>
      <c r="O31" s="18"/>
      <c r="P31" s="19"/>
      <c r="Q31" s="19"/>
      <c r="R31" s="139"/>
      <c r="S31" s="137">
        <f>SUM(C31:R31)</f>
        <v>72</v>
      </c>
      <c r="T31" s="20"/>
    </row>
    <row r="32" spans="1:20" x14ac:dyDescent="0.2">
      <c r="A32" s="17">
        <f t="shared" si="0"/>
        <v>25</v>
      </c>
      <c r="B32" s="260" t="s">
        <v>129</v>
      </c>
      <c r="C32" s="130"/>
      <c r="D32" s="123"/>
      <c r="E32" s="123"/>
      <c r="F32" s="131"/>
      <c r="G32" s="206"/>
      <c r="H32" s="19"/>
      <c r="I32" s="19"/>
      <c r="J32" s="139"/>
      <c r="K32" s="18">
        <f>'1 этап'!S46</f>
        <v>70</v>
      </c>
      <c r="L32" s="19"/>
      <c r="M32" s="19"/>
      <c r="N32" s="139"/>
      <c r="O32" s="18"/>
      <c r="P32" s="19"/>
      <c r="Q32" s="19"/>
      <c r="R32" s="139"/>
      <c r="S32" s="137">
        <f>SUM(C32:R32)</f>
        <v>70</v>
      </c>
      <c r="T32" s="20"/>
    </row>
    <row r="33" spans="1:20" x14ac:dyDescent="0.2">
      <c r="A33" s="17">
        <f t="shared" si="0"/>
        <v>26</v>
      </c>
      <c r="B33" s="125" t="s">
        <v>84</v>
      </c>
      <c r="C33" s="130">
        <f>'1 этап'!AN8</f>
        <v>67</v>
      </c>
      <c r="D33" s="123"/>
      <c r="E33" s="123"/>
      <c r="F33" s="131"/>
      <c r="G33" s="206"/>
      <c r="H33" s="19"/>
      <c r="I33" s="19"/>
      <c r="J33" s="139"/>
      <c r="K33" s="18"/>
      <c r="L33" s="19"/>
      <c r="M33" s="19"/>
      <c r="N33" s="139"/>
      <c r="O33" s="18"/>
      <c r="P33" s="19"/>
      <c r="Q33" s="19"/>
      <c r="R33" s="139"/>
      <c r="S33" s="137">
        <f>SUM(C33:R33)</f>
        <v>67</v>
      </c>
      <c r="T33" s="20"/>
    </row>
    <row r="34" spans="1:20" x14ac:dyDescent="0.2">
      <c r="A34" s="17">
        <f t="shared" si="0"/>
        <v>27</v>
      </c>
      <c r="B34" s="125" t="s">
        <v>73</v>
      </c>
      <c r="C34" s="128"/>
      <c r="D34" s="123">
        <f>'2 этап'!AJ31</f>
        <v>7</v>
      </c>
      <c r="E34" s="123"/>
      <c r="F34" s="131"/>
      <c r="G34" s="128">
        <f>'1 этап'!S32</f>
        <v>10</v>
      </c>
      <c r="H34" s="19"/>
      <c r="I34" s="19"/>
      <c r="J34" s="139"/>
      <c r="K34" s="18">
        <f>'1 этап'!S62</f>
        <v>17</v>
      </c>
      <c r="L34" s="19"/>
      <c r="M34" s="19"/>
      <c r="N34" s="139"/>
      <c r="O34" s="18"/>
      <c r="P34" s="19">
        <f>'2 этап'!P24</f>
        <v>32</v>
      </c>
      <c r="Q34" s="19"/>
      <c r="R34" s="139"/>
      <c r="S34" s="137">
        <f>SUM(C34:R34)</f>
        <v>66</v>
      </c>
      <c r="T34" s="20"/>
    </row>
    <row r="35" spans="1:20" x14ac:dyDescent="0.2">
      <c r="A35" s="17">
        <f t="shared" si="0"/>
        <v>28</v>
      </c>
      <c r="B35" s="125" t="s">
        <v>22</v>
      </c>
      <c r="C35" s="128">
        <f>'1 этап'!AN24</f>
        <v>15</v>
      </c>
      <c r="D35" s="123">
        <f>'2 этап'!AJ12</f>
        <v>31</v>
      </c>
      <c r="E35" s="123"/>
      <c r="F35" s="131"/>
      <c r="G35" s="128">
        <f>'1 этап'!S19</f>
        <v>17</v>
      </c>
      <c r="H35" s="19"/>
      <c r="I35" s="19"/>
      <c r="J35" s="139"/>
      <c r="K35" s="18"/>
      <c r="L35" s="19"/>
      <c r="M35" s="19"/>
      <c r="N35" s="139"/>
      <c r="O35" s="18"/>
      <c r="P35" s="19"/>
      <c r="Q35" s="19"/>
      <c r="R35" s="139"/>
      <c r="S35" s="137">
        <f>SUM(C35:R35)</f>
        <v>63</v>
      </c>
      <c r="T35" s="20"/>
    </row>
    <row r="36" spans="1:20" x14ac:dyDescent="0.2">
      <c r="A36" s="17">
        <f t="shared" si="0"/>
        <v>29</v>
      </c>
      <c r="B36" s="125" t="s">
        <v>27</v>
      </c>
      <c r="C36" s="128"/>
      <c r="D36" s="123"/>
      <c r="E36" s="123"/>
      <c r="F36" s="131"/>
      <c r="G36" s="128">
        <f>'1 этап'!S18</f>
        <v>17</v>
      </c>
      <c r="H36" s="19"/>
      <c r="I36" s="19"/>
      <c r="J36" s="139"/>
      <c r="K36" s="18">
        <f>'1 этап'!S63</f>
        <v>15</v>
      </c>
      <c r="L36" s="19"/>
      <c r="M36" s="19"/>
      <c r="N36" s="139"/>
      <c r="O36" s="18">
        <f>'1 этап'!BF20</f>
        <v>10</v>
      </c>
      <c r="P36" s="19">
        <f>'2 этап'!P10</f>
        <v>20</v>
      </c>
      <c r="Q36" s="19"/>
      <c r="R36" s="139"/>
      <c r="S36" s="137">
        <f>SUM(C36:R36)</f>
        <v>62</v>
      </c>
      <c r="T36" s="20"/>
    </row>
    <row r="37" spans="1:20" x14ac:dyDescent="0.2">
      <c r="A37" s="17">
        <f t="shared" si="0"/>
        <v>30</v>
      </c>
      <c r="B37" s="125" t="s">
        <v>97</v>
      </c>
      <c r="C37" s="130">
        <f>'1 этап'!AN31</f>
        <v>7</v>
      </c>
      <c r="D37" s="123">
        <f>'2 этап'!AJ14</f>
        <v>25</v>
      </c>
      <c r="E37" s="123"/>
      <c r="F37" s="131"/>
      <c r="G37" s="206"/>
      <c r="H37" s="19"/>
      <c r="I37" s="19"/>
      <c r="J37" s="139"/>
      <c r="K37" s="18">
        <f>'1 этап'!S54</f>
        <v>30</v>
      </c>
      <c r="L37" s="19"/>
      <c r="M37" s="19"/>
      <c r="N37" s="139"/>
      <c r="O37" s="18"/>
      <c r="P37" s="19"/>
      <c r="Q37" s="19"/>
      <c r="R37" s="139"/>
      <c r="S37" s="137">
        <f>SUM(C37:R37)</f>
        <v>62</v>
      </c>
      <c r="T37" s="20"/>
    </row>
    <row r="38" spans="1:20" x14ac:dyDescent="0.2">
      <c r="A38" s="17">
        <f t="shared" si="0"/>
        <v>31</v>
      </c>
      <c r="B38" s="125" t="s">
        <v>60</v>
      </c>
      <c r="C38" s="128"/>
      <c r="D38" s="123"/>
      <c r="E38" s="123"/>
      <c r="F38" s="131"/>
      <c r="G38" s="128">
        <f>'1 этап'!S9</f>
        <v>47</v>
      </c>
      <c r="H38" s="19"/>
      <c r="I38" s="19"/>
      <c r="J38" s="139"/>
      <c r="K38" s="18">
        <f>'1 этап'!S69</f>
        <v>10</v>
      </c>
      <c r="L38" s="19"/>
      <c r="M38" s="19"/>
      <c r="N38" s="139"/>
      <c r="O38" s="18"/>
      <c r="P38" s="19"/>
      <c r="Q38" s="19"/>
      <c r="R38" s="139"/>
      <c r="S38" s="137">
        <f>SUM(C38:R38)</f>
        <v>57</v>
      </c>
      <c r="T38" s="20"/>
    </row>
    <row r="39" spans="1:20" x14ac:dyDescent="0.2">
      <c r="A39" s="17">
        <f t="shared" si="0"/>
        <v>32</v>
      </c>
      <c r="B39" s="125" t="s">
        <v>67</v>
      </c>
      <c r="C39" s="128">
        <f>'1 этап'!AN20</f>
        <v>20</v>
      </c>
      <c r="D39" s="123">
        <f>'2 этап'!AJ22</f>
        <v>20</v>
      </c>
      <c r="E39" s="123"/>
      <c r="F39" s="131"/>
      <c r="G39" s="128">
        <f>'1 этап'!S21</f>
        <v>15</v>
      </c>
      <c r="H39" s="19"/>
      <c r="I39" s="19"/>
      <c r="J39" s="139"/>
      <c r="K39" s="18"/>
      <c r="L39" s="19"/>
      <c r="M39" s="19"/>
      <c r="N39" s="139"/>
      <c r="O39" s="18"/>
      <c r="P39" s="19"/>
      <c r="Q39" s="19"/>
      <c r="R39" s="139"/>
      <c r="S39" s="137">
        <f>SUM(C39:R39)</f>
        <v>55</v>
      </c>
      <c r="T39" s="20"/>
    </row>
    <row r="40" spans="1:20" x14ac:dyDescent="0.2">
      <c r="A40" s="17">
        <f t="shared" si="0"/>
        <v>33</v>
      </c>
      <c r="B40" s="125" t="s">
        <v>76</v>
      </c>
      <c r="C40" s="128">
        <f>'1 этап'!AN27</f>
        <v>14</v>
      </c>
      <c r="D40" s="123">
        <f>'2 этап'!AJ18</f>
        <v>7</v>
      </c>
      <c r="E40" s="123"/>
      <c r="F40" s="131"/>
      <c r="G40" s="128">
        <f>'1 этап'!S36</f>
        <v>7</v>
      </c>
      <c r="H40" s="19"/>
      <c r="I40" s="19"/>
      <c r="J40" s="139"/>
      <c r="K40" s="18"/>
      <c r="L40" s="19"/>
      <c r="M40" s="19"/>
      <c r="N40" s="139"/>
      <c r="O40" s="18">
        <f>'1 этап'!BF22</f>
        <v>7</v>
      </c>
      <c r="P40" s="19">
        <f>'2 этап'!P16</f>
        <v>17</v>
      </c>
      <c r="Q40" s="19"/>
      <c r="R40" s="139"/>
      <c r="S40" s="137">
        <f>SUM(C40:R40)</f>
        <v>52</v>
      </c>
      <c r="T40" s="20"/>
    </row>
    <row r="41" spans="1:20" x14ac:dyDescent="0.2">
      <c r="A41" s="17">
        <f t="shared" ref="A41:A75" si="2">1+A40</f>
        <v>34</v>
      </c>
      <c r="B41" s="125" t="s">
        <v>130</v>
      </c>
      <c r="C41" s="130"/>
      <c r="D41" s="123"/>
      <c r="E41" s="123"/>
      <c r="F41" s="131"/>
      <c r="G41" s="206"/>
      <c r="H41" s="19"/>
      <c r="I41" s="19"/>
      <c r="J41" s="139"/>
      <c r="K41" s="18">
        <f>'1 этап'!S52</f>
        <v>31</v>
      </c>
      <c r="L41" s="19"/>
      <c r="M41" s="19"/>
      <c r="N41" s="139"/>
      <c r="O41" s="18"/>
      <c r="P41" s="19"/>
      <c r="Q41" s="19"/>
      <c r="R41" s="139"/>
      <c r="S41" s="137">
        <f>SUM(C41:R41)</f>
        <v>31</v>
      </c>
      <c r="T41" s="20"/>
    </row>
    <row r="42" spans="1:20" x14ac:dyDescent="0.2">
      <c r="A42" s="17">
        <f t="shared" si="2"/>
        <v>35</v>
      </c>
      <c r="B42" s="125" t="s">
        <v>143</v>
      </c>
      <c r="C42" s="128"/>
      <c r="D42" s="123">
        <f>'2 этап'!AJ30</f>
        <v>30</v>
      </c>
      <c r="E42" s="123"/>
      <c r="F42" s="131"/>
      <c r="G42" s="128"/>
      <c r="H42" s="19"/>
      <c r="I42" s="19"/>
      <c r="J42" s="139"/>
      <c r="K42" s="18"/>
      <c r="L42" s="19"/>
      <c r="M42" s="19"/>
      <c r="N42" s="139"/>
      <c r="O42" s="18"/>
      <c r="P42" s="19"/>
      <c r="Q42" s="19"/>
      <c r="R42" s="139"/>
      <c r="S42" s="137">
        <f>SUM(C42:R42)</f>
        <v>30</v>
      </c>
      <c r="T42" s="20"/>
    </row>
    <row r="43" spans="1:20" x14ac:dyDescent="0.2">
      <c r="A43" s="17">
        <f t="shared" si="2"/>
        <v>36</v>
      </c>
      <c r="B43" s="125" t="s">
        <v>117</v>
      </c>
      <c r="C43" s="130"/>
      <c r="D43" s="123"/>
      <c r="E43" s="123"/>
      <c r="F43" s="131"/>
      <c r="G43" s="206"/>
      <c r="H43" s="19"/>
      <c r="I43" s="19"/>
      <c r="J43" s="139"/>
      <c r="K43" s="18">
        <f>'1 этап'!S55</f>
        <v>27</v>
      </c>
      <c r="L43" s="19"/>
      <c r="M43" s="19"/>
      <c r="N43" s="139"/>
      <c r="O43" s="18"/>
      <c r="P43" s="19"/>
      <c r="Q43" s="19"/>
      <c r="R43" s="139"/>
      <c r="S43" s="137">
        <f>SUM(C43:R43)</f>
        <v>27</v>
      </c>
      <c r="T43" s="20"/>
    </row>
    <row r="44" spans="1:20" x14ac:dyDescent="0.2">
      <c r="A44" s="17">
        <f t="shared" si="2"/>
        <v>37</v>
      </c>
      <c r="B44" s="125" t="s">
        <v>109</v>
      </c>
      <c r="C44" s="130"/>
      <c r="D44" s="123"/>
      <c r="E44" s="123"/>
      <c r="F44" s="131"/>
      <c r="G44" s="206"/>
      <c r="H44" s="19"/>
      <c r="I44" s="19"/>
      <c r="J44" s="139"/>
      <c r="K44" s="18"/>
      <c r="L44" s="19"/>
      <c r="M44" s="19"/>
      <c r="N44" s="139"/>
      <c r="O44" s="18">
        <f>'1 этап'!BF21</f>
        <v>10</v>
      </c>
      <c r="P44" s="19">
        <f>'2 этап'!P12</f>
        <v>15</v>
      </c>
      <c r="Q44" s="19"/>
      <c r="R44" s="139"/>
      <c r="S44" s="137">
        <f>SUM(C44:R44)</f>
        <v>25</v>
      </c>
      <c r="T44" s="20"/>
    </row>
    <row r="45" spans="1:20" x14ac:dyDescent="0.2">
      <c r="A45" s="17">
        <f t="shared" si="2"/>
        <v>38</v>
      </c>
      <c r="B45" s="125" t="s">
        <v>19</v>
      </c>
      <c r="C45" s="128">
        <f>'1 этап'!AN26</f>
        <v>14</v>
      </c>
      <c r="D45" s="123"/>
      <c r="E45" s="123"/>
      <c r="F45" s="131"/>
      <c r="G45" s="128">
        <f>'1 этап'!S33</f>
        <v>7.5</v>
      </c>
      <c r="H45" s="19"/>
      <c r="I45" s="19"/>
      <c r="J45" s="139"/>
      <c r="K45" s="18"/>
      <c r="L45" s="19"/>
      <c r="M45" s="19"/>
      <c r="N45" s="139"/>
      <c r="O45" s="18"/>
      <c r="P45" s="19"/>
      <c r="Q45" s="19"/>
      <c r="R45" s="139"/>
      <c r="S45" s="137">
        <f>SUM(C45:R45)</f>
        <v>21.5</v>
      </c>
      <c r="T45" s="20"/>
    </row>
    <row r="46" spans="1:20" x14ac:dyDescent="0.2">
      <c r="A46" s="17">
        <f t="shared" si="2"/>
        <v>39</v>
      </c>
      <c r="B46" s="125" t="s">
        <v>122</v>
      </c>
      <c r="C46" s="130"/>
      <c r="D46" s="123">
        <f>'2 этап'!AJ10</f>
        <v>10</v>
      </c>
      <c r="E46" s="123"/>
      <c r="F46" s="131"/>
      <c r="G46" s="206"/>
      <c r="H46" s="19"/>
      <c r="I46" s="19"/>
      <c r="J46" s="139"/>
      <c r="K46" s="18">
        <f>'1 этап'!S68</f>
        <v>10</v>
      </c>
      <c r="L46" s="19"/>
      <c r="M46" s="19"/>
      <c r="N46" s="139"/>
      <c r="O46" s="18"/>
      <c r="P46" s="19"/>
      <c r="Q46" s="19"/>
      <c r="R46" s="139"/>
      <c r="S46" s="137">
        <f>SUM(C46:R46)</f>
        <v>20</v>
      </c>
      <c r="T46" s="20"/>
    </row>
    <row r="47" spans="1:20" x14ac:dyDescent="0.2">
      <c r="A47" s="17">
        <f t="shared" si="2"/>
        <v>40</v>
      </c>
      <c r="B47" s="125" t="s">
        <v>145</v>
      </c>
      <c r="C47" s="130"/>
      <c r="D47" s="123">
        <f>'2 этап'!AJ21</f>
        <v>20</v>
      </c>
      <c r="E47" s="123"/>
      <c r="F47" s="131"/>
      <c r="G47" s="206"/>
      <c r="H47" s="19"/>
      <c r="I47" s="19"/>
      <c r="J47" s="139"/>
      <c r="K47" s="18"/>
      <c r="L47" s="19"/>
      <c r="M47" s="19"/>
      <c r="N47" s="139"/>
      <c r="O47" s="18"/>
      <c r="P47" s="19"/>
      <c r="Q47" s="19"/>
      <c r="R47" s="139"/>
      <c r="S47" s="137">
        <f>SUM(C47:R47)</f>
        <v>20</v>
      </c>
      <c r="T47" s="20"/>
    </row>
    <row r="48" spans="1:20" x14ac:dyDescent="0.2">
      <c r="A48" s="17">
        <f t="shared" si="2"/>
        <v>41</v>
      </c>
      <c r="B48" s="260" t="s">
        <v>123</v>
      </c>
      <c r="C48" s="130"/>
      <c r="D48" s="123"/>
      <c r="E48" s="123"/>
      <c r="F48" s="131"/>
      <c r="G48" s="206"/>
      <c r="H48" s="19"/>
      <c r="I48" s="19"/>
      <c r="J48" s="139"/>
      <c r="K48" s="18">
        <f>'1 этап'!S70</f>
        <v>10</v>
      </c>
      <c r="L48" s="19"/>
      <c r="M48" s="19"/>
      <c r="N48" s="139"/>
      <c r="O48" s="18"/>
      <c r="P48" s="19">
        <f>'2 этап'!P18</f>
        <v>10</v>
      </c>
      <c r="Q48" s="19"/>
      <c r="R48" s="139"/>
      <c r="S48" s="137">
        <f>SUM(C48:R48)</f>
        <v>20</v>
      </c>
      <c r="T48" s="20"/>
    </row>
    <row r="49" spans="1:20" x14ac:dyDescent="0.2">
      <c r="A49" s="17">
        <f t="shared" si="2"/>
        <v>42</v>
      </c>
      <c r="B49" s="125" t="s">
        <v>89</v>
      </c>
      <c r="C49" s="130">
        <f>'1 этап'!AN21</f>
        <v>20</v>
      </c>
      <c r="D49" s="123"/>
      <c r="E49" s="123"/>
      <c r="F49" s="131"/>
      <c r="G49" s="206"/>
      <c r="H49" s="19"/>
      <c r="I49" s="19"/>
      <c r="J49" s="139"/>
      <c r="K49" s="18"/>
      <c r="L49" s="19"/>
      <c r="M49" s="19"/>
      <c r="N49" s="139"/>
      <c r="O49" s="18"/>
      <c r="P49" s="19"/>
      <c r="Q49" s="19"/>
      <c r="R49" s="139"/>
      <c r="S49" s="137">
        <f>SUM(C49:R49)</f>
        <v>20</v>
      </c>
      <c r="T49" s="20"/>
    </row>
    <row r="50" spans="1:20" x14ac:dyDescent="0.2">
      <c r="A50" s="17">
        <f t="shared" si="2"/>
        <v>43</v>
      </c>
      <c r="B50" s="125" t="s">
        <v>131</v>
      </c>
      <c r="C50" s="130"/>
      <c r="D50" s="123"/>
      <c r="E50" s="123"/>
      <c r="F50" s="131"/>
      <c r="G50" s="206"/>
      <c r="H50" s="19"/>
      <c r="I50" s="19"/>
      <c r="J50" s="139"/>
      <c r="K50" s="18"/>
      <c r="L50" s="19"/>
      <c r="M50" s="19"/>
      <c r="N50" s="139"/>
      <c r="O50" s="18">
        <f>'1 этап'!BF15</f>
        <v>17</v>
      </c>
      <c r="P50" s="19">
        <f>'2 этап'!P3</f>
        <v>0</v>
      </c>
      <c r="Q50" s="19"/>
      <c r="R50" s="139"/>
      <c r="S50" s="137">
        <f>SUM(C50:R50)</f>
        <v>17</v>
      </c>
      <c r="T50" s="20"/>
    </row>
    <row r="51" spans="1:20" x14ac:dyDescent="0.2">
      <c r="A51" s="17">
        <f t="shared" si="2"/>
        <v>44</v>
      </c>
      <c r="B51" s="125" t="s">
        <v>74</v>
      </c>
      <c r="C51" s="128"/>
      <c r="D51" s="123">
        <f>'2 этап'!AJ4</f>
        <v>10</v>
      </c>
      <c r="E51" s="123"/>
      <c r="F51" s="131"/>
      <c r="G51" s="121">
        <f>'1 этап'!S34</f>
        <v>7</v>
      </c>
      <c r="H51" s="19"/>
      <c r="I51" s="19"/>
      <c r="J51" s="139"/>
      <c r="K51" s="18"/>
      <c r="L51" s="19"/>
      <c r="M51" s="19"/>
      <c r="N51" s="139"/>
      <c r="O51" s="18"/>
      <c r="P51" s="19"/>
      <c r="Q51" s="19"/>
      <c r="R51" s="139"/>
      <c r="S51" s="137">
        <f>SUM(C51:R51)</f>
        <v>17</v>
      </c>
      <c r="T51" s="20"/>
    </row>
    <row r="52" spans="1:20" x14ac:dyDescent="0.2">
      <c r="A52" s="17">
        <f t="shared" si="2"/>
        <v>45</v>
      </c>
      <c r="B52" s="260" t="s">
        <v>119</v>
      </c>
      <c r="C52" s="130"/>
      <c r="D52" s="123"/>
      <c r="E52" s="123"/>
      <c r="F52" s="131"/>
      <c r="G52" s="18"/>
      <c r="H52" s="19"/>
      <c r="I52" s="19"/>
      <c r="J52" s="139"/>
      <c r="K52" s="18">
        <f>'1 этап'!S61</f>
        <v>17</v>
      </c>
      <c r="L52" s="19"/>
      <c r="M52" s="19"/>
      <c r="N52" s="139"/>
      <c r="O52" s="18"/>
      <c r="P52" s="19"/>
      <c r="Q52" s="19"/>
      <c r="R52" s="139"/>
      <c r="S52" s="137">
        <f>SUM(C52:R52)</f>
        <v>17</v>
      </c>
      <c r="T52" s="20"/>
    </row>
    <row r="53" spans="1:20" x14ac:dyDescent="0.2">
      <c r="A53" s="17">
        <f t="shared" si="2"/>
        <v>46</v>
      </c>
      <c r="B53" s="125" t="s">
        <v>75</v>
      </c>
      <c r="C53" s="128">
        <f>'1 этап'!AN28</f>
        <v>10</v>
      </c>
      <c r="D53" s="123"/>
      <c r="E53" s="123"/>
      <c r="F53" s="131"/>
      <c r="G53" s="121">
        <f>'1 этап'!S35</f>
        <v>7</v>
      </c>
      <c r="H53" s="19"/>
      <c r="I53" s="19"/>
      <c r="J53" s="139"/>
      <c r="K53" s="18"/>
      <c r="L53" s="19"/>
      <c r="M53" s="19"/>
      <c r="N53" s="139"/>
      <c r="O53" s="18"/>
      <c r="P53" s="19"/>
      <c r="Q53" s="19"/>
      <c r="R53" s="139"/>
      <c r="S53" s="137">
        <f>SUM(C53:R53)</f>
        <v>17</v>
      </c>
      <c r="T53" s="20"/>
    </row>
    <row r="54" spans="1:20" x14ac:dyDescent="0.2">
      <c r="A54" s="17">
        <f t="shared" si="2"/>
        <v>47</v>
      </c>
      <c r="B54" s="125" t="s">
        <v>126</v>
      </c>
      <c r="C54" s="130"/>
      <c r="D54" s="123">
        <f>'2 этап'!AJ24</f>
        <v>10</v>
      </c>
      <c r="E54" s="123"/>
      <c r="F54" s="131"/>
      <c r="G54" s="18"/>
      <c r="H54" s="19"/>
      <c r="I54" s="19"/>
      <c r="J54" s="139"/>
      <c r="K54" s="18">
        <f>'1 этап'!S75</f>
        <v>7</v>
      </c>
      <c r="L54" s="19"/>
      <c r="M54" s="19"/>
      <c r="N54" s="139"/>
      <c r="O54" s="18"/>
      <c r="P54" s="19"/>
      <c r="Q54" s="19"/>
      <c r="R54" s="139"/>
      <c r="S54" s="137">
        <f>SUM(C54:R54)</f>
        <v>17</v>
      </c>
      <c r="T54" s="20"/>
    </row>
    <row r="55" spans="1:20" x14ac:dyDescent="0.2">
      <c r="A55" s="17">
        <f t="shared" si="2"/>
        <v>48</v>
      </c>
      <c r="B55" s="125" t="s">
        <v>121</v>
      </c>
      <c r="C55" s="130"/>
      <c r="D55" s="123"/>
      <c r="E55" s="123"/>
      <c r="F55" s="131"/>
      <c r="G55" s="18"/>
      <c r="H55" s="19"/>
      <c r="I55" s="19"/>
      <c r="J55" s="139"/>
      <c r="K55" s="18">
        <f>'1 этап'!S67</f>
        <v>10</v>
      </c>
      <c r="L55" s="19"/>
      <c r="M55" s="19"/>
      <c r="N55" s="139"/>
      <c r="O55" s="18"/>
      <c r="P55" s="19"/>
      <c r="Q55" s="19"/>
      <c r="R55" s="139"/>
      <c r="S55" s="137">
        <f>SUM(C55:R55)</f>
        <v>10</v>
      </c>
      <c r="T55" s="20"/>
    </row>
    <row r="56" spans="1:20" x14ac:dyDescent="0.2">
      <c r="A56" s="17">
        <f t="shared" si="2"/>
        <v>49</v>
      </c>
      <c r="B56" s="125" t="s">
        <v>68</v>
      </c>
      <c r="C56" s="128"/>
      <c r="D56" s="123"/>
      <c r="E56" s="123"/>
      <c r="F56" s="131"/>
      <c r="G56" s="121">
        <f>'1 этап'!S24</f>
        <v>10</v>
      </c>
      <c r="H56" s="19"/>
      <c r="I56" s="19"/>
      <c r="J56" s="139"/>
      <c r="K56" s="18"/>
      <c r="L56" s="19"/>
      <c r="M56" s="19"/>
      <c r="N56" s="139"/>
      <c r="O56" s="18"/>
      <c r="P56" s="19"/>
      <c r="Q56" s="19"/>
      <c r="R56" s="139"/>
      <c r="S56" s="137">
        <f>SUM(C56:R56)</f>
        <v>10</v>
      </c>
      <c r="T56" s="20"/>
    </row>
    <row r="57" spans="1:20" x14ac:dyDescent="0.2">
      <c r="A57" s="17">
        <f t="shared" si="2"/>
        <v>50</v>
      </c>
      <c r="B57" s="125" t="s">
        <v>136</v>
      </c>
      <c r="C57" s="128"/>
      <c r="D57" s="123"/>
      <c r="E57" s="123"/>
      <c r="F57" s="131"/>
      <c r="G57" s="121"/>
      <c r="H57" s="19"/>
      <c r="I57" s="19"/>
      <c r="J57" s="139"/>
      <c r="K57" s="18"/>
      <c r="L57" s="19"/>
      <c r="M57" s="19"/>
      <c r="N57" s="139"/>
      <c r="O57" s="18"/>
      <c r="P57" s="19">
        <f>'2 этап'!P5</f>
        <v>10</v>
      </c>
      <c r="Q57" s="19"/>
      <c r="R57" s="139"/>
      <c r="S57" s="137">
        <f>SUM(C57:R57)</f>
        <v>10</v>
      </c>
      <c r="T57" s="20"/>
    </row>
    <row r="58" spans="1:20" x14ac:dyDescent="0.2">
      <c r="A58" s="17">
        <f t="shared" si="2"/>
        <v>51</v>
      </c>
      <c r="B58" s="125" t="s">
        <v>152</v>
      </c>
      <c r="C58" s="128"/>
      <c r="D58" s="123"/>
      <c r="E58" s="123"/>
      <c r="F58" s="131"/>
      <c r="G58" s="121"/>
      <c r="H58" s="19"/>
      <c r="I58" s="19"/>
      <c r="J58" s="139"/>
      <c r="K58" s="18"/>
      <c r="L58" s="19"/>
      <c r="M58" s="19"/>
      <c r="N58" s="139"/>
      <c r="O58" s="18"/>
      <c r="P58" s="19">
        <f>'2 этап'!P8</f>
        <v>10</v>
      </c>
      <c r="Q58" s="19"/>
      <c r="R58" s="139"/>
      <c r="S58" s="137">
        <f>SUM(C58:R58)</f>
        <v>10</v>
      </c>
      <c r="T58" s="20"/>
    </row>
    <row r="59" spans="1:20" x14ac:dyDescent="0.2">
      <c r="A59" s="17">
        <f t="shared" si="2"/>
        <v>52</v>
      </c>
      <c r="B59" s="125" t="s">
        <v>26</v>
      </c>
      <c r="C59" s="128"/>
      <c r="D59" s="123"/>
      <c r="E59" s="123"/>
      <c r="F59" s="131"/>
      <c r="G59" s="121">
        <f>'1 этап'!S25</f>
        <v>10</v>
      </c>
      <c r="H59" s="19"/>
      <c r="I59" s="19"/>
      <c r="J59" s="139"/>
      <c r="K59" s="18"/>
      <c r="L59" s="19"/>
      <c r="M59" s="19"/>
      <c r="N59" s="139"/>
      <c r="O59" s="18"/>
      <c r="P59" s="19"/>
      <c r="Q59" s="19"/>
      <c r="R59" s="139"/>
      <c r="S59" s="137">
        <f>SUM(C59:R59)</f>
        <v>10</v>
      </c>
      <c r="T59" s="20"/>
    </row>
    <row r="60" spans="1:20" x14ac:dyDescent="0.2">
      <c r="A60" s="17">
        <f t="shared" si="2"/>
        <v>53</v>
      </c>
      <c r="B60" s="125" t="s">
        <v>69</v>
      </c>
      <c r="C60" s="128"/>
      <c r="D60" s="123"/>
      <c r="E60" s="123"/>
      <c r="F60" s="131"/>
      <c r="G60" s="121">
        <f>'1 этап'!S27</f>
        <v>10</v>
      </c>
      <c r="H60" s="19"/>
      <c r="I60" s="19"/>
      <c r="J60" s="139"/>
      <c r="K60" s="18"/>
      <c r="L60" s="19"/>
      <c r="M60" s="19"/>
      <c r="N60" s="139"/>
      <c r="O60" s="18"/>
      <c r="P60" s="19"/>
      <c r="Q60" s="19"/>
      <c r="R60" s="139"/>
      <c r="S60" s="137">
        <f>SUM(C60:R60)</f>
        <v>10</v>
      </c>
      <c r="T60" s="20"/>
    </row>
    <row r="61" spans="1:20" x14ac:dyDescent="0.2">
      <c r="A61" s="17">
        <f t="shared" si="2"/>
        <v>54</v>
      </c>
      <c r="B61" s="125" t="s">
        <v>146</v>
      </c>
      <c r="C61" s="130"/>
      <c r="D61" s="123">
        <f>'2 этап'!AJ15</f>
        <v>10</v>
      </c>
      <c r="E61" s="123"/>
      <c r="F61" s="131"/>
      <c r="G61" s="18"/>
      <c r="H61" s="19"/>
      <c r="I61" s="19"/>
      <c r="J61" s="139"/>
      <c r="K61" s="18"/>
      <c r="L61" s="19"/>
      <c r="M61" s="19"/>
      <c r="N61" s="139"/>
      <c r="O61" s="18"/>
      <c r="P61" s="19"/>
      <c r="Q61" s="19"/>
      <c r="R61" s="139"/>
      <c r="S61" s="137">
        <f>SUM(C61:R61)</f>
        <v>10</v>
      </c>
      <c r="T61" s="20"/>
    </row>
    <row r="62" spans="1:20" x14ac:dyDescent="0.2">
      <c r="A62" s="17">
        <f t="shared" si="2"/>
        <v>55</v>
      </c>
      <c r="B62" s="125" t="s">
        <v>70</v>
      </c>
      <c r="C62" s="128"/>
      <c r="D62" s="123"/>
      <c r="E62" s="123"/>
      <c r="F62" s="131"/>
      <c r="G62" s="121">
        <f>'1 этап'!S28</f>
        <v>10</v>
      </c>
      <c r="H62" s="19"/>
      <c r="I62" s="19"/>
      <c r="J62" s="139"/>
      <c r="K62" s="18"/>
      <c r="L62" s="19"/>
      <c r="M62" s="19"/>
      <c r="N62" s="139"/>
      <c r="O62" s="18"/>
      <c r="P62" s="19"/>
      <c r="Q62" s="19"/>
      <c r="R62" s="139"/>
      <c r="S62" s="137">
        <f>SUM(C62:R62)</f>
        <v>10</v>
      </c>
      <c r="T62" s="20"/>
    </row>
    <row r="63" spans="1:20" x14ac:dyDescent="0.2">
      <c r="A63" s="17">
        <f t="shared" si="2"/>
        <v>56</v>
      </c>
      <c r="B63" s="125" t="s">
        <v>71</v>
      </c>
      <c r="C63" s="128"/>
      <c r="D63" s="123"/>
      <c r="E63" s="123"/>
      <c r="F63" s="131"/>
      <c r="G63" s="121">
        <f>'1 этап'!S29</f>
        <v>10</v>
      </c>
      <c r="H63" s="19"/>
      <c r="I63" s="19"/>
      <c r="J63" s="139"/>
      <c r="K63" s="18"/>
      <c r="L63" s="19"/>
      <c r="M63" s="19"/>
      <c r="N63" s="139"/>
      <c r="O63" s="18"/>
      <c r="P63" s="19"/>
      <c r="Q63" s="19"/>
      <c r="R63" s="139"/>
      <c r="S63" s="137">
        <f>SUM(C63:R63)</f>
        <v>10</v>
      </c>
      <c r="T63" s="20"/>
    </row>
    <row r="64" spans="1:20" x14ac:dyDescent="0.2">
      <c r="A64" s="17">
        <f t="shared" si="2"/>
        <v>57</v>
      </c>
      <c r="B64" s="125" t="s">
        <v>29</v>
      </c>
      <c r="C64" s="128"/>
      <c r="D64" s="123"/>
      <c r="E64" s="123"/>
      <c r="F64" s="131"/>
      <c r="G64" s="121">
        <f>'1 этап'!S30</f>
        <v>10</v>
      </c>
      <c r="H64" s="19"/>
      <c r="I64" s="19"/>
      <c r="J64" s="139"/>
      <c r="K64" s="18"/>
      <c r="L64" s="19"/>
      <c r="M64" s="19"/>
      <c r="N64" s="139"/>
      <c r="O64" s="18"/>
      <c r="P64" s="19"/>
      <c r="Q64" s="19"/>
      <c r="R64" s="139"/>
      <c r="S64" s="137">
        <f>SUM(C64:R64)</f>
        <v>10</v>
      </c>
      <c r="T64" s="20"/>
    </row>
    <row r="65" spans="1:20" x14ac:dyDescent="0.2">
      <c r="A65" s="17">
        <f t="shared" si="2"/>
        <v>58</v>
      </c>
      <c r="B65" s="125" t="s">
        <v>147</v>
      </c>
      <c r="C65" s="128"/>
      <c r="D65" s="123">
        <f>'2 этап'!AJ19</f>
        <v>10</v>
      </c>
      <c r="E65" s="123"/>
      <c r="F65" s="131"/>
      <c r="G65" s="121"/>
      <c r="H65" s="19"/>
      <c r="I65" s="19"/>
      <c r="J65" s="139"/>
      <c r="K65" s="18"/>
      <c r="L65" s="19"/>
      <c r="M65" s="19"/>
      <c r="N65" s="139"/>
      <c r="O65" s="18"/>
      <c r="P65" s="19"/>
      <c r="Q65" s="19"/>
      <c r="R65" s="139"/>
      <c r="S65" s="137">
        <f>SUM(C65:R65)</f>
        <v>10</v>
      </c>
      <c r="T65" s="20"/>
    </row>
    <row r="66" spans="1:20" x14ac:dyDescent="0.2">
      <c r="A66" s="17">
        <f t="shared" si="2"/>
        <v>59</v>
      </c>
      <c r="B66" s="125" t="s">
        <v>95</v>
      </c>
      <c r="C66" s="130">
        <f>'1 этап'!AN29</f>
        <v>10</v>
      </c>
      <c r="D66" s="123"/>
      <c r="E66" s="123"/>
      <c r="F66" s="131"/>
      <c r="G66" s="18"/>
      <c r="H66" s="19"/>
      <c r="I66" s="19"/>
      <c r="J66" s="139"/>
      <c r="K66" s="18"/>
      <c r="L66" s="19"/>
      <c r="M66" s="19"/>
      <c r="N66" s="139"/>
      <c r="O66" s="18"/>
      <c r="P66" s="19"/>
      <c r="Q66" s="19"/>
      <c r="R66" s="139"/>
      <c r="S66" s="137">
        <f>SUM(C66:R66)</f>
        <v>10</v>
      </c>
      <c r="T66" s="20"/>
    </row>
    <row r="67" spans="1:20" x14ac:dyDescent="0.2">
      <c r="A67" s="17">
        <f t="shared" si="2"/>
        <v>60</v>
      </c>
      <c r="B67" s="125" t="s">
        <v>72</v>
      </c>
      <c r="C67" s="128"/>
      <c r="D67" s="123"/>
      <c r="E67" s="123"/>
      <c r="F67" s="131"/>
      <c r="G67" s="121">
        <f>'1 этап'!S31</f>
        <v>10</v>
      </c>
      <c r="H67" s="19"/>
      <c r="I67" s="19"/>
      <c r="J67" s="139"/>
      <c r="K67" s="18"/>
      <c r="L67" s="19"/>
      <c r="M67" s="19"/>
      <c r="N67" s="139"/>
      <c r="O67" s="18"/>
      <c r="P67" s="19"/>
      <c r="Q67" s="19"/>
      <c r="R67" s="139"/>
      <c r="S67" s="137">
        <f>SUM(C67:R67)</f>
        <v>10</v>
      </c>
      <c r="T67" s="20"/>
    </row>
    <row r="68" spans="1:20" x14ac:dyDescent="0.2">
      <c r="A68" s="17">
        <f t="shared" si="2"/>
        <v>61</v>
      </c>
      <c r="B68" s="125" t="s">
        <v>125</v>
      </c>
      <c r="C68" s="130"/>
      <c r="D68" s="123"/>
      <c r="E68" s="123"/>
      <c r="F68" s="131"/>
      <c r="G68" s="18"/>
      <c r="H68" s="19"/>
      <c r="I68" s="19"/>
      <c r="J68" s="139"/>
      <c r="K68" s="18">
        <f>'1 этап'!S72</f>
        <v>10</v>
      </c>
      <c r="L68" s="19"/>
      <c r="M68" s="19"/>
      <c r="N68" s="139"/>
      <c r="O68" s="18"/>
      <c r="P68" s="19"/>
      <c r="Q68" s="19"/>
      <c r="R68" s="139"/>
      <c r="S68" s="137">
        <f>SUM(C68:R68)</f>
        <v>10</v>
      </c>
      <c r="T68" s="20"/>
    </row>
    <row r="69" spans="1:20" x14ac:dyDescent="0.2">
      <c r="A69" s="17">
        <f t="shared" si="2"/>
        <v>62</v>
      </c>
      <c r="B69" s="125" t="s">
        <v>138</v>
      </c>
      <c r="C69" s="128"/>
      <c r="D69" s="123"/>
      <c r="E69" s="123"/>
      <c r="F69" s="131"/>
      <c r="G69" s="121"/>
      <c r="H69" s="19"/>
      <c r="I69" s="19"/>
      <c r="J69" s="139"/>
      <c r="K69" s="18"/>
      <c r="L69" s="19"/>
      <c r="M69" s="19"/>
      <c r="N69" s="139"/>
      <c r="O69" s="18"/>
      <c r="P69" s="19">
        <f>'2 этап'!P6</f>
        <v>7</v>
      </c>
      <c r="Q69" s="19"/>
      <c r="R69" s="139"/>
      <c r="S69" s="137">
        <f>SUM(C69:R69)</f>
        <v>7</v>
      </c>
      <c r="T69" s="20"/>
    </row>
    <row r="70" spans="1:20" x14ac:dyDescent="0.2">
      <c r="A70" s="17">
        <f t="shared" si="2"/>
        <v>63</v>
      </c>
      <c r="B70" s="125" t="s">
        <v>139</v>
      </c>
      <c r="C70" s="130"/>
      <c r="D70" s="123"/>
      <c r="E70" s="123"/>
      <c r="F70" s="131"/>
      <c r="G70" s="18"/>
      <c r="H70" s="19"/>
      <c r="I70" s="19"/>
      <c r="J70" s="139"/>
      <c r="K70" s="18"/>
      <c r="L70" s="19"/>
      <c r="M70" s="19"/>
      <c r="N70" s="139"/>
      <c r="O70" s="18"/>
      <c r="P70" s="19">
        <f>'2 этап'!P13</f>
        <v>7</v>
      </c>
      <c r="Q70" s="19"/>
      <c r="R70" s="139"/>
      <c r="S70" s="137">
        <f>SUM(C70:R70)</f>
        <v>7</v>
      </c>
      <c r="T70" s="20"/>
    </row>
    <row r="71" spans="1:20" x14ac:dyDescent="0.2">
      <c r="A71" s="17">
        <f t="shared" si="2"/>
        <v>64</v>
      </c>
      <c r="B71" s="125" t="s">
        <v>98</v>
      </c>
      <c r="C71" s="130">
        <f>'1 этап'!AN32</f>
        <v>7</v>
      </c>
      <c r="D71" s="123"/>
      <c r="E71" s="123"/>
      <c r="F71" s="131"/>
      <c r="G71" s="18"/>
      <c r="H71" s="19"/>
      <c r="I71" s="19"/>
      <c r="J71" s="139"/>
      <c r="K71" s="18"/>
      <c r="L71" s="19"/>
      <c r="M71" s="19"/>
      <c r="N71" s="139"/>
      <c r="O71" s="18"/>
      <c r="P71" s="19"/>
      <c r="Q71" s="19"/>
      <c r="R71" s="139"/>
      <c r="S71" s="137">
        <f>SUM(C71:R71)</f>
        <v>7</v>
      </c>
      <c r="T71" s="20"/>
    </row>
    <row r="72" spans="1:20" x14ac:dyDescent="0.2">
      <c r="A72" s="17">
        <f t="shared" si="2"/>
        <v>65</v>
      </c>
      <c r="B72" s="125" t="s">
        <v>28</v>
      </c>
      <c r="C72" s="128"/>
      <c r="D72" s="123"/>
      <c r="E72" s="123"/>
      <c r="F72" s="131"/>
      <c r="G72" s="121">
        <f>'1 этап'!S38</f>
        <v>7</v>
      </c>
      <c r="H72" s="19"/>
      <c r="I72" s="19"/>
      <c r="J72" s="139"/>
      <c r="K72" s="18"/>
      <c r="L72" s="19"/>
      <c r="M72" s="19"/>
      <c r="N72" s="139"/>
      <c r="O72" s="18"/>
      <c r="P72" s="19"/>
      <c r="Q72" s="19"/>
      <c r="R72" s="139"/>
      <c r="S72" s="137">
        <f>SUM(C72:R72)</f>
        <v>7</v>
      </c>
      <c r="T72" s="20"/>
    </row>
    <row r="73" spans="1:20" x14ac:dyDescent="0.2">
      <c r="A73" s="17">
        <f t="shared" si="2"/>
        <v>66</v>
      </c>
      <c r="B73" s="125" t="s">
        <v>99</v>
      </c>
      <c r="C73" s="130">
        <f>'1 этап'!AN34</f>
        <v>0</v>
      </c>
      <c r="D73" s="123"/>
      <c r="E73" s="123"/>
      <c r="F73" s="131"/>
      <c r="G73" s="18"/>
      <c r="H73" s="19"/>
      <c r="I73" s="19"/>
      <c r="J73" s="139"/>
      <c r="K73" s="18"/>
      <c r="L73" s="19"/>
      <c r="M73" s="19"/>
      <c r="N73" s="139"/>
      <c r="O73" s="18"/>
      <c r="P73" s="19"/>
      <c r="Q73" s="19"/>
      <c r="R73" s="139"/>
      <c r="S73" s="137">
        <f>SUM(C73:R73)</f>
        <v>0</v>
      </c>
      <c r="T73" s="20"/>
    </row>
    <row r="74" spans="1:20" x14ac:dyDescent="0.2">
      <c r="A74" s="17">
        <f t="shared" si="2"/>
        <v>67</v>
      </c>
      <c r="B74" s="125" t="s">
        <v>110</v>
      </c>
      <c r="C74" s="130"/>
      <c r="D74" s="123"/>
      <c r="E74" s="123"/>
      <c r="F74" s="131"/>
      <c r="G74" s="18"/>
      <c r="H74" s="19"/>
      <c r="I74" s="19"/>
      <c r="J74" s="139"/>
      <c r="K74" s="18"/>
      <c r="L74" s="19"/>
      <c r="M74" s="19"/>
      <c r="N74" s="139"/>
      <c r="O74" s="18">
        <f>'1 этап'!BF24</f>
        <v>0</v>
      </c>
      <c r="P74" s="19"/>
      <c r="Q74" s="19"/>
      <c r="R74" s="139"/>
      <c r="S74" s="137">
        <f>SUM(C74:R74)</f>
        <v>0</v>
      </c>
      <c r="T74" s="20"/>
    </row>
    <row r="75" spans="1:20" x14ac:dyDescent="0.2">
      <c r="A75" s="17">
        <f t="shared" si="2"/>
        <v>68</v>
      </c>
      <c r="B75" s="260"/>
      <c r="C75" s="130"/>
      <c r="D75" s="123"/>
      <c r="E75" s="123"/>
      <c r="F75" s="131"/>
      <c r="G75" s="18"/>
      <c r="H75" s="19"/>
      <c r="I75" s="19"/>
      <c r="J75" s="139"/>
      <c r="K75" s="18"/>
      <c r="L75" s="19"/>
      <c r="M75" s="19"/>
      <c r="N75" s="139"/>
      <c r="O75" s="18"/>
      <c r="P75" s="19"/>
      <c r="Q75" s="19"/>
      <c r="R75" s="139"/>
      <c r="S75" s="137">
        <f>SUM(C75:R75)</f>
        <v>0</v>
      </c>
      <c r="T75" s="20"/>
    </row>
    <row r="76" spans="1:20" x14ac:dyDescent="0.2">
      <c r="A76" s="17">
        <f t="shared" ref="A76:A117" si="3">1+A75</f>
        <v>69</v>
      </c>
      <c r="B76" s="125"/>
      <c r="C76" s="130"/>
      <c r="D76" s="123"/>
      <c r="E76" s="123"/>
      <c r="F76" s="131"/>
      <c r="G76" s="18"/>
      <c r="H76" s="19"/>
      <c r="I76" s="19"/>
      <c r="J76" s="139"/>
      <c r="K76" s="18"/>
      <c r="L76" s="19"/>
      <c r="M76" s="19"/>
      <c r="N76" s="139"/>
      <c r="O76" s="18"/>
      <c r="P76" s="19"/>
      <c r="Q76" s="19"/>
      <c r="R76" s="139"/>
      <c r="S76" s="137">
        <f>SUM(C76:R76)</f>
        <v>0</v>
      </c>
      <c r="T76" s="20"/>
    </row>
    <row r="77" spans="1:20" x14ac:dyDescent="0.2">
      <c r="A77" s="17">
        <f t="shared" si="3"/>
        <v>70</v>
      </c>
      <c r="B77" s="125"/>
      <c r="C77" s="130"/>
      <c r="D77" s="123"/>
      <c r="E77" s="123"/>
      <c r="F77" s="131"/>
      <c r="G77" s="18"/>
      <c r="H77" s="19"/>
      <c r="I77" s="19"/>
      <c r="J77" s="139"/>
      <c r="K77" s="18"/>
      <c r="L77" s="19"/>
      <c r="M77" s="19"/>
      <c r="N77" s="139"/>
      <c r="O77" s="18"/>
      <c r="P77" s="19"/>
      <c r="Q77" s="19"/>
      <c r="R77" s="139"/>
      <c r="S77" s="137">
        <f>SUM(C77:R77)</f>
        <v>0</v>
      </c>
      <c r="T77" s="20"/>
    </row>
    <row r="78" spans="1:20" x14ac:dyDescent="0.2">
      <c r="A78" s="17">
        <f t="shared" si="3"/>
        <v>71</v>
      </c>
      <c r="B78" s="260"/>
      <c r="C78" s="130"/>
      <c r="D78" s="123"/>
      <c r="E78" s="123"/>
      <c r="F78" s="131"/>
      <c r="G78" s="18"/>
      <c r="H78" s="19"/>
      <c r="I78" s="19"/>
      <c r="J78" s="139"/>
      <c r="K78" s="18"/>
      <c r="L78" s="19"/>
      <c r="M78" s="19"/>
      <c r="N78" s="139"/>
      <c r="O78" s="18"/>
      <c r="P78" s="19"/>
      <c r="Q78" s="19"/>
      <c r="R78" s="139"/>
      <c r="S78" s="137">
        <f>SUM(C78:R78)</f>
        <v>0</v>
      </c>
      <c r="T78" s="20"/>
    </row>
    <row r="79" spans="1:20" x14ac:dyDescent="0.2">
      <c r="A79" s="17">
        <f t="shared" si="3"/>
        <v>72</v>
      </c>
      <c r="B79" s="125"/>
      <c r="C79" s="130"/>
      <c r="D79" s="123"/>
      <c r="E79" s="123"/>
      <c r="F79" s="131"/>
      <c r="G79" s="18"/>
      <c r="H79" s="19"/>
      <c r="I79" s="19"/>
      <c r="J79" s="139"/>
      <c r="K79" s="18"/>
      <c r="L79" s="19"/>
      <c r="M79" s="19"/>
      <c r="N79" s="139"/>
      <c r="O79" s="18"/>
      <c r="P79" s="19"/>
      <c r="Q79" s="19"/>
      <c r="R79" s="139"/>
      <c r="S79" s="137">
        <f>SUM(C79:R79)</f>
        <v>0</v>
      </c>
      <c r="T79" s="20"/>
    </row>
    <row r="80" spans="1:20" x14ac:dyDescent="0.2">
      <c r="A80" s="17">
        <f t="shared" si="3"/>
        <v>73</v>
      </c>
      <c r="B80" s="125"/>
      <c r="C80" s="130"/>
      <c r="D80" s="123"/>
      <c r="E80" s="123"/>
      <c r="F80" s="131"/>
      <c r="G80" s="18"/>
      <c r="H80" s="19"/>
      <c r="I80" s="19"/>
      <c r="J80" s="139"/>
      <c r="K80" s="18"/>
      <c r="L80" s="19"/>
      <c r="M80" s="19"/>
      <c r="N80" s="139"/>
      <c r="O80" s="18"/>
      <c r="P80" s="19"/>
      <c r="Q80" s="19"/>
      <c r="R80" s="139"/>
      <c r="S80" s="137">
        <f>SUM(C80:R80)</f>
        <v>0</v>
      </c>
      <c r="T80" s="20"/>
    </row>
    <row r="81" spans="1:20" x14ac:dyDescent="0.2">
      <c r="A81" s="17">
        <f t="shared" si="3"/>
        <v>74</v>
      </c>
      <c r="B81" s="260"/>
      <c r="C81" s="130"/>
      <c r="D81" s="123"/>
      <c r="E81" s="123"/>
      <c r="F81" s="131"/>
      <c r="G81" s="18"/>
      <c r="H81" s="19"/>
      <c r="I81" s="19"/>
      <c r="J81" s="139"/>
      <c r="K81" s="18"/>
      <c r="L81" s="19"/>
      <c r="M81" s="19"/>
      <c r="N81" s="139"/>
      <c r="O81" s="18"/>
      <c r="P81" s="19"/>
      <c r="Q81" s="19"/>
      <c r="R81" s="139"/>
      <c r="S81" s="137">
        <f>SUM(C81:R81)</f>
        <v>0</v>
      </c>
      <c r="T81" s="20"/>
    </row>
    <row r="82" spans="1:20" x14ac:dyDescent="0.2">
      <c r="A82" s="17">
        <f t="shared" si="3"/>
        <v>75</v>
      </c>
      <c r="B82" s="260"/>
      <c r="C82" s="130"/>
      <c r="D82" s="123"/>
      <c r="E82" s="123"/>
      <c r="F82" s="131"/>
      <c r="G82" s="18"/>
      <c r="H82" s="19"/>
      <c r="I82" s="19"/>
      <c r="J82" s="139"/>
      <c r="K82" s="18"/>
      <c r="L82" s="19"/>
      <c r="M82" s="19"/>
      <c r="N82" s="139"/>
      <c r="O82" s="18"/>
      <c r="P82" s="19"/>
      <c r="Q82" s="19"/>
      <c r="R82" s="139"/>
      <c r="S82" s="137">
        <f>SUM(C82:R82)</f>
        <v>0</v>
      </c>
      <c r="T82" s="20"/>
    </row>
    <row r="83" spans="1:20" x14ac:dyDescent="0.2">
      <c r="A83" s="17">
        <f t="shared" si="3"/>
        <v>76</v>
      </c>
      <c r="B83" s="125"/>
      <c r="C83" s="130"/>
      <c r="D83" s="123"/>
      <c r="E83" s="123"/>
      <c r="F83" s="131"/>
      <c r="G83" s="18"/>
      <c r="H83" s="19"/>
      <c r="I83" s="19"/>
      <c r="J83" s="139"/>
      <c r="K83" s="18"/>
      <c r="L83" s="19"/>
      <c r="M83" s="19"/>
      <c r="N83" s="139"/>
      <c r="O83" s="18"/>
      <c r="P83" s="19"/>
      <c r="Q83" s="19"/>
      <c r="R83" s="139"/>
      <c r="S83" s="137">
        <f>SUM(C83:R83)</f>
        <v>0</v>
      </c>
      <c r="T83" s="20"/>
    </row>
    <row r="84" spans="1:20" x14ac:dyDescent="0.2">
      <c r="A84" s="17">
        <f t="shared" si="3"/>
        <v>77</v>
      </c>
      <c r="B84" s="260"/>
      <c r="C84" s="130"/>
      <c r="D84" s="123"/>
      <c r="E84" s="123"/>
      <c r="F84" s="131"/>
      <c r="G84" s="18"/>
      <c r="H84" s="19"/>
      <c r="I84" s="19"/>
      <c r="J84" s="139"/>
      <c r="K84" s="18"/>
      <c r="L84" s="19"/>
      <c r="M84" s="19"/>
      <c r="N84" s="139"/>
      <c r="O84" s="18"/>
      <c r="P84" s="19"/>
      <c r="Q84" s="19"/>
      <c r="R84" s="139"/>
      <c r="S84" s="137">
        <f>SUM(C84:R84)</f>
        <v>0</v>
      </c>
      <c r="T84" s="20"/>
    </row>
    <row r="85" spans="1:20" x14ac:dyDescent="0.2">
      <c r="A85" s="17">
        <f t="shared" si="3"/>
        <v>78</v>
      </c>
      <c r="B85" s="125"/>
      <c r="C85" s="130"/>
      <c r="D85" s="123"/>
      <c r="E85" s="123"/>
      <c r="F85" s="131"/>
      <c r="G85" s="18"/>
      <c r="H85" s="19"/>
      <c r="I85" s="19"/>
      <c r="J85" s="139"/>
      <c r="K85" s="18"/>
      <c r="L85" s="19"/>
      <c r="M85" s="19"/>
      <c r="N85" s="139"/>
      <c r="O85" s="18"/>
      <c r="P85" s="19"/>
      <c r="Q85" s="19"/>
      <c r="R85" s="139"/>
      <c r="S85" s="137">
        <f>SUM(C85:R85)</f>
        <v>0</v>
      </c>
      <c r="T85" s="20"/>
    </row>
    <row r="86" spans="1:20" x14ac:dyDescent="0.2">
      <c r="A86" s="17">
        <f t="shared" si="3"/>
        <v>79</v>
      </c>
      <c r="B86" s="125"/>
      <c r="C86" s="130"/>
      <c r="D86" s="123"/>
      <c r="E86" s="123"/>
      <c r="F86" s="131"/>
      <c r="G86" s="18"/>
      <c r="H86" s="19"/>
      <c r="I86" s="19"/>
      <c r="J86" s="139"/>
      <c r="K86" s="18"/>
      <c r="L86" s="19"/>
      <c r="M86" s="19"/>
      <c r="N86" s="139"/>
      <c r="O86" s="18"/>
      <c r="P86" s="19"/>
      <c r="Q86" s="19"/>
      <c r="R86" s="139"/>
      <c r="S86" s="137">
        <f>SUM(C86:R86)</f>
        <v>0</v>
      </c>
      <c r="T86" s="20"/>
    </row>
    <row r="87" spans="1:20" x14ac:dyDescent="0.2">
      <c r="A87" s="17">
        <f t="shared" si="3"/>
        <v>80</v>
      </c>
      <c r="B87" s="125"/>
      <c r="C87" s="130"/>
      <c r="D87" s="123"/>
      <c r="E87" s="123"/>
      <c r="F87" s="131"/>
      <c r="G87" s="18"/>
      <c r="H87" s="19"/>
      <c r="I87" s="19"/>
      <c r="J87" s="139"/>
      <c r="K87" s="18"/>
      <c r="L87" s="19"/>
      <c r="M87" s="19"/>
      <c r="N87" s="139"/>
      <c r="O87" s="18"/>
      <c r="P87" s="19"/>
      <c r="Q87" s="19"/>
      <c r="R87" s="139"/>
      <c r="S87" s="137">
        <f>SUM(C87:R87)</f>
        <v>0</v>
      </c>
      <c r="T87" s="20"/>
    </row>
    <row r="88" spans="1:20" x14ac:dyDescent="0.2">
      <c r="A88" s="17">
        <f t="shared" si="3"/>
        <v>81</v>
      </c>
      <c r="B88" s="125"/>
      <c r="C88" s="130"/>
      <c r="D88" s="123"/>
      <c r="E88" s="123"/>
      <c r="F88" s="131"/>
      <c r="G88" s="18"/>
      <c r="H88" s="19"/>
      <c r="I88" s="19"/>
      <c r="J88" s="139"/>
      <c r="K88" s="18"/>
      <c r="L88" s="19"/>
      <c r="M88" s="19"/>
      <c r="N88" s="139"/>
      <c r="O88" s="18"/>
      <c r="P88" s="19"/>
      <c r="Q88" s="19"/>
      <c r="R88" s="139"/>
      <c r="S88" s="137">
        <f>SUM(C88:R88)</f>
        <v>0</v>
      </c>
      <c r="T88" s="20"/>
    </row>
    <row r="89" spans="1:20" x14ac:dyDescent="0.2">
      <c r="A89" s="17">
        <f t="shared" si="3"/>
        <v>82</v>
      </c>
      <c r="B89" s="125"/>
      <c r="C89" s="130"/>
      <c r="D89" s="123"/>
      <c r="E89" s="123"/>
      <c r="F89" s="131"/>
      <c r="G89" s="18"/>
      <c r="H89" s="19"/>
      <c r="I89" s="19"/>
      <c r="J89" s="139"/>
      <c r="K89" s="18"/>
      <c r="L89" s="19"/>
      <c r="M89" s="19"/>
      <c r="N89" s="139"/>
      <c r="O89" s="18"/>
      <c r="P89" s="19"/>
      <c r="Q89" s="19"/>
      <c r="R89" s="139"/>
      <c r="S89" s="137">
        <f>SUM(C89:R89)</f>
        <v>0</v>
      </c>
      <c r="T89" s="20"/>
    </row>
    <row r="90" spans="1:20" x14ac:dyDescent="0.2">
      <c r="A90" s="17">
        <f t="shared" si="3"/>
        <v>83</v>
      </c>
      <c r="B90" s="125"/>
      <c r="C90" s="130"/>
      <c r="D90" s="123"/>
      <c r="E90" s="123"/>
      <c r="F90" s="131"/>
      <c r="G90" s="18"/>
      <c r="H90" s="19"/>
      <c r="I90" s="19"/>
      <c r="J90" s="139"/>
      <c r="K90" s="18"/>
      <c r="L90" s="19"/>
      <c r="M90" s="19"/>
      <c r="N90" s="139"/>
      <c r="O90" s="18"/>
      <c r="P90" s="19"/>
      <c r="Q90" s="19"/>
      <c r="R90" s="139"/>
      <c r="S90" s="137">
        <f>SUM(C90:R90)</f>
        <v>0</v>
      </c>
      <c r="T90" s="20"/>
    </row>
    <row r="91" spans="1:20" x14ac:dyDescent="0.2">
      <c r="A91" s="17">
        <f t="shared" si="3"/>
        <v>84</v>
      </c>
      <c r="B91" s="260"/>
      <c r="C91" s="130"/>
      <c r="D91" s="123"/>
      <c r="E91" s="123"/>
      <c r="F91" s="131"/>
      <c r="G91" s="18"/>
      <c r="H91" s="19"/>
      <c r="I91" s="19"/>
      <c r="J91" s="139"/>
      <c r="K91" s="18"/>
      <c r="L91" s="19"/>
      <c r="M91" s="19"/>
      <c r="N91" s="139"/>
      <c r="O91" s="18"/>
      <c r="P91" s="19"/>
      <c r="Q91" s="19"/>
      <c r="R91" s="139"/>
      <c r="S91" s="137">
        <f>SUM(C91:R91)</f>
        <v>0</v>
      </c>
      <c r="T91" s="20"/>
    </row>
    <row r="92" spans="1:20" x14ac:dyDescent="0.2">
      <c r="A92" s="17">
        <f t="shared" si="3"/>
        <v>85</v>
      </c>
      <c r="B92" s="125"/>
      <c r="C92" s="130"/>
      <c r="D92" s="123"/>
      <c r="E92" s="123"/>
      <c r="F92" s="131"/>
      <c r="G92" s="18"/>
      <c r="H92" s="19"/>
      <c r="I92" s="19"/>
      <c r="J92" s="139"/>
      <c r="K92" s="18"/>
      <c r="L92" s="19"/>
      <c r="M92" s="19"/>
      <c r="N92" s="139"/>
      <c r="O92" s="18"/>
      <c r="P92" s="19"/>
      <c r="Q92" s="19"/>
      <c r="R92" s="139"/>
      <c r="S92" s="137">
        <f>SUM(C92:R92)</f>
        <v>0</v>
      </c>
      <c r="T92" s="20"/>
    </row>
    <row r="93" spans="1:20" x14ac:dyDescent="0.2">
      <c r="A93" s="17">
        <f t="shared" si="3"/>
        <v>86</v>
      </c>
      <c r="B93" s="125"/>
      <c r="C93" s="130"/>
      <c r="D93" s="123"/>
      <c r="E93" s="123"/>
      <c r="F93" s="131"/>
      <c r="G93" s="18"/>
      <c r="H93" s="19"/>
      <c r="I93" s="19"/>
      <c r="J93" s="139"/>
      <c r="K93" s="18"/>
      <c r="L93" s="19"/>
      <c r="M93" s="19"/>
      <c r="N93" s="139"/>
      <c r="O93" s="18"/>
      <c r="P93" s="19"/>
      <c r="Q93" s="19"/>
      <c r="R93" s="139"/>
      <c r="S93" s="137">
        <f>SUM(C93:R93)</f>
        <v>0</v>
      </c>
      <c r="T93" s="20"/>
    </row>
    <row r="94" spans="1:20" x14ac:dyDescent="0.2">
      <c r="A94" s="17">
        <f t="shared" si="3"/>
        <v>87</v>
      </c>
      <c r="B94" s="125"/>
      <c r="C94" s="130"/>
      <c r="D94" s="123"/>
      <c r="E94" s="123"/>
      <c r="F94" s="131"/>
      <c r="G94" s="18"/>
      <c r="H94" s="19"/>
      <c r="I94" s="19"/>
      <c r="J94" s="139"/>
      <c r="K94" s="18"/>
      <c r="L94" s="19"/>
      <c r="M94" s="19"/>
      <c r="N94" s="139"/>
      <c r="O94" s="18"/>
      <c r="P94" s="19"/>
      <c r="Q94" s="19"/>
      <c r="R94" s="139"/>
      <c r="S94" s="137">
        <f>SUM(C94:R94)</f>
        <v>0</v>
      </c>
      <c r="T94" s="20"/>
    </row>
    <row r="95" spans="1:20" x14ac:dyDescent="0.2">
      <c r="A95" s="17">
        <f t="shared" si="3"/>
        <v>88</v>
      </c>
      <c r="B95" s="125"/>
      <c r="C95" s="130"/>
      <c r="D95" s="123"/>
      <c r="E95" s="123"/>
      <c r="F95" s="131"/>
      <c r="G95" s="18"/>
      <c r="H95" s="19"/>
      <c r="I95" s="19"/>
      <c r="J95" s="139"/>
      <c r="K95" s="18"/>
      <c r="L95" s="19"/>
      <c r="M95" s="19"/>
      <c r="N95" s="139"/>
      <c r="O95" s="18"/>
      <c r="P95" s="19"/>
      <c r="Q95" s="19"/>
      <c r="R95" s="139"/>
      <c r="S95" s="137">
        <f>SUM(C95:R95)</f>
        <v>0</v>
      </c>
      <c r="T95" s="20"/>
    </row>
    <row r="96" spans="1:20" x14ac:dyDescent="0.2">
      <c r="A96" s="17">
        <f t="shared" si="3"/>
        <v>89</v>
      </c>
      <c r="B96" s="125"/>
      <c r="C96" s="130"/>
      <c r="D96" s="123"/>
      <c r="E96" s="123"/>
      <c r="F96" s="131"/>
      <c r="G96" s="18"/>
      <c r="H96" s="19"/>
      <c r="I96" s="19"/>
      <c r="J96" s="139"/>
      <c r="K96" s="18"/>
      <c r="L96" s="19"/>
      <c r="M96" s="19"/>
      <c r="N96" s="139"/>
      <c r="O96" s="18"/>
      <c r="P96" s="19"/>
      <c r="Q96" s="19"/>
      <c r="R96" s="139"/>
      <c r="S96" s="137">
        <f>SUM(C96:R96)</f>
        <v>0</v>
      </c>
      <c r="T96" s="20"/>
    </row>
    <row r="97" spans="1:20" x14ac:dyDescent="0.2">
      <c r="A97" s="17">
        <f t="shared" si="3"/>
        <v>90</v>
      </c>
      <c r="B97" s="260"/>
      <c r="C97" s="130"/>
      <c r="D97" s="123"/>
      <c r="E97" s="123"/>
      <c r="F97" s="131"/>
      <c r="G97" s="18"/>
      <c r="H97" s="19"/>
      <c r="I97" s="19"/>
      <c r="J97" s="139"/>
      <c r="K97" s="18"/>
      <c r="L97" s="19"/>
      <c r="M97" s="19"/>
      <c r="N97" s="139"/>
      <c r="O97" s="18"/>
      <c r="P97" s="19"/>
      <c r="Q97" s="19"/>
      <c r="R97" s="139"/>
      <c r="S97" s="137">
        <f>SUM(C97:R97)</f>
        <v>0</v>
      </c>
      <c r="T97" s="20"/>
    </row>
    <row r="98" spans="1:20" x14ac:dyDescent="0.2">
      <c r="A98" s="17">
        <f t="shared" si="3"/>
        <v>91</v>
      </c>
      <c r="B98" s="260"/>
      <c r="C98" s="130"/>
      <c r="D98" s="123"/>
      <c r="E98" s="123"/>
      <c r="F98" s="131"/>
      <c r="G98" s="18"/>
      <c r="H98" s="19"/>
      <c r="I98" s="19"/>
      <c r="J98" s="139"/>
      <c r="K98" s="18"/>
      <c r="L98" s="19"/>
      <c r="M98" s="19"/>
      <c r="N98" s="139"/>
      <c r="O98" s="18"/>
      <c r="P98" s="19"/>
      <c r="Q98" s="19"/>
      <c r="R98" s="139"/>
      <c r="S98" s="137">
        <f>SUM(C98:R98)</f>
        <v>0</v>
      </c>
      <c r="T98" s="20"/>
    </row>
    <row r="99" spans="1:20" x14ac:dyDescent="0.2">
      <c r="A99" s="17">
        <f t="shared" si="3"/>
        <v>92</v>
      </c>
      <c r="B99" s="260"/>
      <c r="C99" s="130"/>
      <c r="D99" s="123"/>
      <c r="E99" s="123"/>
      <c r="F99" s="131"/>
      <c r="G99" s="18"/>
      <c r="H99" s="19"/>
      <c r="I99" s="19"/>
      <c r="J99" s="139"/>
      <c r="K99" s="18"/>
      <c r="L99" s="19"/>
      <c r="M99" s="19"/>
      <c r="N99" s="139"/>
      <c r="O99" s="18"/>
      <c r="P99" s="19"/>
      <c r="Q99" s="19"/>
      <c r="R99" s="139"/>
      <c r="S99" s="137">
        <f>SUM(C99:R99)</f>
        <v>0</v>
      </c>
      <c r="T99" s="20"/>
    </row>
    <row r="100" spans="1:20" x14ac:dyDescent="0.2">
      <c r="A100" s="17">
        <f t="shared" si="3"/>
        <v>93</v>
      </c>
      <c r="B100" s="260"/>
      <c r="C100" s="130"/>
      <c r="D100" s="123"/>
      <c r="E100" s="123"/>
      <c r="F100" s="131"/>
      <c r="G100" s="18"/>
      <c r="H100" s="19"/>
      <c r="I100" s="19"/>
      <c r="J100" s="139"/>
      <c r="K100" s="18"/>
      <c r="L100" s="19"/>
      <c r="M100" s="19"/>
      <c r="N100" s="139"/>
      <c r="O100" s="18"/>
      <c r="P100" s="19"/>
      <c r="Q100" s="19"/>
      <c r="R100" s="139"/>
      <c r="S100" s="137">
        <f>SUM(C100:R100)</f>
        <v>0</v>
      </c>
      <c r="T100" s="20"/>
    </row>
    <row r="101" spans="1:20" x14ac:dyDescent="0.2">
      <c r="A101" s="17">
        <f t="shared" si="3"/>
        <v>94</v>
      </c>
      <c r="B101" s="260"/>
      <c r="C101" s="130"/>
      <c r="D101" s="123"/>
      <c r="E101" s="123"/>
      <c r="F101" s="131"/>
      <c r="G101" s="18"/>
      <c r="H101" s="19"/>
      <c r="I101" s="19"/>
      <c r="J101" s="139"/>
      <c r="K101" s="18"/>
      <c r="L101" s="19"/>
      <c r="M101" s="19"/>
      <c r="N101" s="139"/>
      <c r="O101" s="18"/>
      <c r="P101" s="19"/>
      <c r="Q101" s="19"/>
      <c r="R101" s="139"/>
      <c r="S101" s="137">
        <f>SUM(C101:R101)</f>
        <v>0</v>
      </c>
      <c r="T101" s="20"/>
    </row>
    <row r="102" spans="1:20" x14ac:dyDescent="0.2">
      <c r="A102" s="17">
        <f t="shared" si="3"/>
        <v>95</v>
      </c>
      <c r="B102" s="125"/>
      <c r="C102" s="130"/>
      <c r="D102" s="123"/>
      <c r="E102" s="123"/>
      <c r="F102" s="131"/>
      <c r="G102" s="18"/>
      <c r="H102" s="19"/>
      <c r="I102" s="19"/>
      <c r="J102" s="139"/>
      <c r="K102" s="18"/>
      <c r="L102" s="19"/>
      <c r="M102" s="19"/>
      <c r="N102" s="139"/>
      <c r="O102" s="18"/>
      <c r="P102" s="19"/>
      <c r="Q102" s="19"/>
      <c r="R102" s="139"/>
      <c r="S102" s="137">
        <f>SUM(C102:R102)</f>
        <v>0</v>
      </c>
      <c r="T102" s="20"/>
    </row>
    <row r="103" spans="1:20" x14ac:dyDescent="0.2">
      <c r="A103" s="17">
        <f t="shared" si="3"/>
        <v>96</v>
      </c>
      <c r="B103" s="125"/>
      <c r="C103" s="130"/>
      <c r="D103" s="123"/>
      <c r="E103" s="123"/>
      <c r="F103" s="131"/>
      <c r="G103" s="18"/>
      <c r="H103" s="19"/>
      <c r="I103" s="19"/>
      <c r="J103" s="139"/>
      <c r="K103" s="18"/>
      <c r="L103" s="19"/>
      <c r="M103" s="19"/>
      <c r="N103" s="139"/>
      <c r="O103" s="18"/>
      <c r="P103" s="19"/>
      <c r="Q103" s="19"/>
      <c r="R103" s="139"/>
      <c r="S103" s="137">
        <f>SUM(C103:R103)</f>
        <v>0</v>
      </c>
      <c r="T103" s="20"/>
    </row>
    <row r="104" spans="1:20" x14ac:dyDescent="0.2">
      <c r="A104" s="17">
        <f t="shared" si="3"/>
        <v>97</v>
      </c>
      <c r="B104" s="125"/>
      <c r="C104" s="130"/>
      <c r="D104" s="123"/>
      <c r="E104" s="123"/>
      <c r="F104" s="131"/>
      <c r="G104" s="18"/>
      <c r="H104" s="19"/>
      <c r="I104" s="19"/>
      <c r="J104" s="139"/>
      <c r="K104" s="18"/>
      <c r="L104" s="19"/>
      <c r="M104" s="19"/>
      <c r="N104" s="139"/>
      <c r="O104" s="18"/>
      <c r="P104" s="19"/>
      <c r="Q104" s="19"/>
      <c r="R104" s="139"/>
      <c r="S104" s="137">
        <f>SUM(C104:R104)</f>
        <v>0</v>
      </c>
      <c r="T104" s="20"/>
    </row>
    <row r="105" spans="1:20" x14ac:dyDescent="0.2">
      <c r="A105" s="17">
        <f t="shared" si="3"/>
        <v>98</v>
      </c>
      <c r="B105" s="125"/>
      <c r="C105" s="130"/>
      <c r="D105" s="123"/>
      <c r="E105" s="123"/>
      <c r="F105" s="131"/>
      <c r="G105" s="18"/>
      <c r="H105" s="19"/>
      <c r="I105" s="19"/>
      <c r="J105" s="139"/>
      <c r="K105" s="18"/>
      <c r="L105" s="19"/>
      <c r="M105" s="19"/>
      <c r="N105" s="139"/>
      <c r="O105" s="18"/>
      <c r="P105" s="19"/>
      <c r="Q105" s="19"/>
      <c r="R105" s="139"/>
      <c r="S105" s="137">
        <f>SUM(C105:R105)</f>
        <v>0</v>
      </c>
      <c r="T105" s="20"/>
    </row>
    <row r="106" spans="1:20" x14ac:dyDescent="0.2">
      <c r="A106" s="17">
        <f t="shared" si="3"/>
        <v>99</v>
      </c>
      <c r="B106" s="125"/>
      <c r="C106" s="130"/>
      <c r="D106" s="123"/>
      <c r="E106" s="123"/>
      <c r="F106" s="131"/>
      <c r="G106" s="18"/>
      <c r="H106" s="19"/>
      <c r="I106" s="19"/>
      <c r="J106" s="139"/>
      <c r="K106" s="18"/>
      <c r="L106" s="19"/>
      <c r="M106" s="19"/>
      <c r="N106" s="139"/>
      <c r="O106" s="18"/>
      <c r="P106" s="19"/>
      <c r="Q106" s="19"/>
      <c r="R106" s="139"/>
      <c r="S106" s="137">
        <f>SUM(C106:R106)</f>
        <v>0</v>
      </c>
      <c r="T106" s="20"/>
    </row>
    <row r="107" spans="1:20" x14ac:dyDescent="0.2">
      <c r="A107" s="17">
        <f t="shared" si="3"/>
        <v>100</v>
      </c>
      <c r="B107" s="260"/>
      <c r="C107" s="130"/>
      <c r="D107" s="123"/>
      <c r="E107" s="123"/>
      <c r="F107" s="131"/>
      <c r="G107" s="18"/>
      <c r="H107" s="19"/>
      <c r="I107" s="19"/>
      <c r="J107" s="139"/>
      <c r="K107" s="18"/>
      <c r="L107" s="19"/>
      <c r="M107" s="19"/>
      <c r="N107" s="139"/>
      <c r="O107" s="18"/>
      <c r="P107" s="19"/>
      <c r="Q107" s="19"/>
      <c r="R107" s="139"/>
      <c r="S107" s="137">
        <f>SUM(C107:R107)</f>
        <v>0</v>
      </c>
      <c r="T107" s="20"/>
    </row>
    <row r="108" spans="1:20" x14ac:dyDescent="0.2">
      <c r="A108" s="17">
        <f t="shared" si="3"/>
        <v>101</v>
      </c>
      <c r="B108" s="125"/>
      <c r="C108" s="130"/>
      <c r="D108" s="123"/>
      <c r="E108" s="123"/>
      <c r="F108" s="131"/>
      <c r="G108" s="18"/>
      <c r="H108" s="19"/>
      <c r="I108" s="19"/>
      <c r="J108" s="139"/>
      <c r="K108" s="18"/>
      <c r="L108" s="19"/>
      <c r="M108" s="19"/>
      <c r="N108" s="139"/>
      <c r="O108" s="18"/>
      <c r="P108" s="19"/>
      <c r="Q108" s="19"/>
      <c r="R108" s="139"/>
      <c r="S108" s="137">
        <f>SUM(C108:R108)</f>
        <v>0</v>
      </c>
      <c r="T108" s="20"/>
    </row>
    <row r="109" spans="1:20" x14ac:dyDescent="0.2">
      <c r="A109" s="17">
        <f t="shared" si="3"/>
        <v>102</v>
      </c>
      <c r="B109" s="125"/>
      <c r="C109" s="130"/>
      <c r="D109" s="123"/>
      <c r="E109" s="123"/>
      <c r="F109" s="131"/>
      <c r="G109" s="18"/>
      <c r="H109" s="19"/>
      <c r="I109" s="19"/>
      <c r="J109" s="139"/>
      <c r="K109" s="18"/>
      <c r="L109" s="19"/>
      <c r="M109" s="19"/>
      <c r="N109" s="139"/>
      <c r="O109" s="18"/>
      <c r="P109" s="19"/>
      <c r="Q109" s="19"/>
      <c r="R109" s="139"/>
      <c r="S109" s="137">
        <f>SUM(C109:R109)</f>
        <v>0</v>
      </c>
      <c r="T109" s="20"/>
    </row>
    <row r="110" spans="1:20" x14ac:dyDescent="0.2">
      <c r="A110" s="17">
        <f t="shared" si="3"/>
        <v>103</v>
      </c>
      <c r="B110" s="125"/>
      <c r="C110" s="130"/>
      <c r="D110" s="123"/>
      <c r="E110" s="123"/>
      <c r="F110" s="131"/>
      <c r="G110" s="18"/>
      <c r="H110" s="19"/>
      <c r="I110" s="19"/>
      <c r="J110" s="139"/>
      <c r="K110" s="18"/>
      <c r="L110" s="19"/>
      <c r="M110" s="19"/>
      <c r="N110" s="139"/>
      <c r="O110" s="18"/>
      <c r="P110" s="19"/>
      <c r="Q110" s="19"/>
      <c r="R110" s="139"/>
      <c r="S110" s="137">
        <f>SUM(C110:R110)</f>
        <v>0</v>
      </c>
      <c r="T110" s="20"/>
    </row>
    <row r="111" spans="1:20" x14ac:dyDescent="0.2">
      <c r="A111" s="17">
        <f t="shared" si="3"/>
        <v>104</v>
      </c>
      <c r="B111" s="125"/>
      <c r="C111" s="130"/>
      <c r="D111" s="123"/>
      <c r="E111" s="123"/>
      <c r="F111" s="131"/>
      <c r="G111" s="18"/>
      <c r="H111" s="19"/>
      <c r="I111" s="19"/>
      <c r="J111" s="139"/>
      <c r="K111" s="18"/>
      <c r="L111" s="19"/>
      <c r="M111" s="19"/>
      <c r="N111" s="139"/>
      <c r="O111" s="18"/>
      <c r="P111" s="19"/>
      <c r="Q111" s="19"/>
      <c r="R111" s="139"/>
      <c r="S111" s="137">
        <f>SUM(C111:R111)</f>
        <v>0</v>
      </c>
      <c r="T111" s="20"/>
    </row>
    <row r="112" spans="1:20" x14ac:dyDescent="0.2">
      <c r="A112" s="17">
        <f t="shared" si="3"/>
        <v>105</v>
      </c>
      <c r="B112" s="125"/>
      <c r="C112" s="130"/>
      <c r="D112" s="123"/>
      <c r="E112" s="123"/>
      <c r="F112" s="131"/>
      <c r="G112" s="18"/>
      <c r="H112" s="19"/>
      <c r="I112" s="19"/>
      <c r="J112" s="139"/>
      <c r="K112" s="18"/>
      <c r="L112" s="19"/>
      <c r="M112" s="19"/>
      <c r="N112" s="139"/>
      <c r="O112" s="18"/>
      <c r="P112" s="19"/>
      <c r="Q112" s="19"/>
      <c r="R112" s="139"/>
      <c r="S112" s="137">
        <f>SUM(C112:R112)</f>
        <v>0</v>
      </c>
      <c r="T112" s="20"/>
    </row>
    <row r="113" spans="1:20" x14ac:dyDescent="0.2">
      <c r="A113" s="17">
        <f t="shared" si="3"/>
        <v>106</v>
      </c>
      <c r="B113" s="260"/>
      <c r="C113" s="130"/>
      <c r="D113" s="123"/>
      <c r="E113" s="123"/>
      <c r="F113" s="131"/>
      <c r="G113" s="18"/>
      <c r="H113" s="19"/>
      <c r="I113" s="19"/>
      <c r="J113" s="139"/>
      <c r="K113" s="18"/>
      <c r="L113" s="19"/>
      <c r="M113" s="19"/>
      <c r="N113" s="139"/>
      <c r="O113" s="18"/>
      <c r="P113" s="19"/>
      <c r="Q113" s="19"/>
      <c r="R113" s="139"/>
      <c r="S113" s="137">
        <f>SUM(C113:R113)</f>
        <v>0</v>
      </c>
      <c r="T113" s="20"/>
    </row>
    <row r="114" spans="1:20" x14ac:dyDescent="0.2">
      <c r="A114" s="17">
        <f t="shared" si="3"/>
        <v>107</v>
      </c>
      <c r="B114" s="260"/>
      <c r="C114" s="130"/>
      <c r="D114" s="123"/>
      <c r="E114" s="123"/>
      <c r="F114" s="131"/>
      <c r="G114" s="18"/>
      <c r="H114" s="19"/>
      <c r="I114" s="19"/>
      <c r="J114" s="139"/>
      <c r="K114" s="18"/>
      <c r="L114" s="19"/>
      <c r="M114" s="19"/>
      <c r="N114" s="139"/>
      <c r="O114" s="18"/>
      <c r="P114" s="19"/>
      <c r="Q114" s="19"/>
      <c r="R114" s="139"/>
      <c r="S114" s="137">
        <f>SUM(C114:R114)</f>
        <v>0</v>
      </c>
      <c r="T114" s="20"/>
    </row>
    <row r="115" spans="1:20" x14ac:dyDescent="0.2">
      <c r="A115" s="17">
        <f t="shared" si="3"/>
        <v>108</v>
      </c>
      <c r="B115" s="260"/>
      <c r="C115" s="130"/>
      <c r="D115" s="123"/>
      <c r="E115" s="123"/>
      <c r="F115" s="131"/>
      <c r="G115" s="18"/>
      <c r="H115" s="19"/>
      <c r="I115" s="19"/>
      <c r="J115" s="139"/>
      <c r="K115" s="18"/>
      <c r="L115" s="19"/>
      <c r="M115" s="19"/>
      <c r="N115" s="139"/>
      <c r="O115" s="18"/>
      <c r="P115" s="19"/>
      <c r="Q115" s="19"/>
      <c r="R115" s="139"/>
      <c r="S115" s="137">
        <f>SUM(C115:R115)</f>
        <v>0</v>
      </c>
      <c r="T115" s="20"/>
    </row>
    <row r="116" spans="1:20" x14ac:dyDescent="0.2">
      <c r="A116" s="17">
        <f t="shared" si="3"/>
        <v>109</v>
      </c>
      <c r="B116" s="125"/>
      <c r="C116" s="130"/>
      <c r="D116" s="123"/>
      <c r="E116" s="123"/>
      <c r="F116" s="131"/>
      <c r="G116" s="18"/>
      <c r="H116" s="19"/>
      <c r="I116" s="19"/>
      <c r="J116" s="139"/>
      <c r="K116" s="18"/>
      <c r="L116" s="19"/>
      <c r="M116" s="19"/>
      <c r="N116" s="139"/>
      <c r="O116" s="18"/>
      <c r="P116" s="19"/>
      <c r="Q116" s="19"/>
      <c r="R116" s="139"/>
      <c r="S116" s="137">
        <f>SUM(C116:R116)</f>
        <v>0</v>
      </c>
      <c r="T116" s="20"/>
    </row>
    <row r="117" spans="1:20" x14ac:dyDescent="0.2">
      <c r="A117" s="17">
        <f t="shared" si="3"/>
        <v>110</v>
      </c>
      <c r="B117" s="125"/>
      <c r="C117" s="130"/>
      <c r="D117" s="123"/>
      <c r="E117" s="123"/>
      <c r="F117" s="131"/>
      <c r="G117" s="18"/>
      <c r="H117" s="19"/>
      <c r="I117" s="19"/>
      <c r="J117" s="139"/>
      <c r="K117" s="18"/>
      <c r="L117" s="19"/>
      <c r="M117" s="19"/>
      <c r="N117" s="139"/>
      <c r="O117" s="18"/>
      <c r="P117" s="19"/>
      <c r="Q117" s="19"/>
      <c r="R117" s="139"/>
      <c r="S117" s="137">
        <f>SUM(C117:R117)</f>
        <v>0</v>
      </c>
      <c r="T117" s="20"/>
    </row>
    <row r="118" spans="1:20" x14ac:dyDescent="0.2">
      <c r="A118" s="17">
        <f t="shared" ref="A118:A136" si="4">1+A117</f>
        <v>111</v>
      </c>
      <c r="B118" s="125"/>
      <c r="C118" s="130"/>
      <c r="D118" s="123"/>
      <c r="E118" s="123"/>
      <c r="F118" s="131"/>
      <c r="G118" s="18"/>
      <c r="H118" s="19"/>
      <c r="I118" s="19"/>
      <c r="J118" s="139"/>
      <c r="K118" s="18"/>
      <c r="L118" s="19"/>
      <c r="M118" s="19"/>
      <c r="N118" s="139"/>
      <c r="O118" s="18"/>
      <c r="P118" s="19"/>
      <c r="Q118" s="19"/>
      <c r="R118" s="139"/>
      <c r="S118" s="137">
        <f>SUM(C118:R118)</f>
        <v>0</v>
      </c>
      <c r="T118" s="20"/>
    </row>
    <row r="119" spans="1:20" x14ac:dyDescent="0.2">
      <c r="A119" s="17">
        <f t="shared" si="4"/>
        <v>112</v>
      </c>
      <c r="B119" s="125"/>
      <c r="C119" s="130"/>
      <c r="D119" s="123"/>
      <c r="E119" s="123"/>
      <c r="F119" s="131"/>
      <c r="G119" s="18"/>
      <c r="H119" s="19"/>
      <c r="I119" s="19"/>
      <c r="J119" s="139"/>
      <c r="K119" s="18"/>
      <c r="L119" s="19"/>
      <c r="M119" s="19"/>
      <c r="N119" s="139"/>
      <c r="O119" s="18"/>
      <c r="P119" s="19"/>
      <c r="Q119" s="19"/>
      <c r="R119" s="139"/>
      <c r="S119" s="137">
        <f>SUM(C119:R119)</f>
        <v>0</v>
      </c>
      <c r="T119" s="20"/>
    </row>
    <row r="120" spans="1:20" x14ac:dyDescent="0.2">
      <c r="A120" s="17">
        <f t="shared" si="4"/>
        <v>113</v>
      </c>
      <c r="B120" s="125"/>
      <c r="C120" s="130"/>
      <c r="D120" s="123"/>
      <c r="E120" s="123"/>
      <c r="F120" s="131"/>
      <c r="G120" s="18"/>
      <c r="H120" s="19"/>
      <c r="I120" s="19"/>
      <c r="J120" s="139"/>
      <c r="K120" s="18"/>
      <c r="L120" s="19"/>
      <c r="M120" s="19"/>
      <c r="N120" s="139"/>
      <c r="O120" s="18"/>
      <c r="P120" s="19"/>
      <c r="Q120" s="19"/>
      <c r="R120" s="139"/>
      <c r="S120" s="137">
        <f>SUM(C120:R120)</f>
        <v>0</v>
      </c>
      <c r="T120" s="20"/>
    </row>
    <row r="121" spans="1:20" x14ac:dyDescent="0.2">
      <c r="A121" s="17">
        <f t="shared" si="4"/>
        <v>114</v>
      </c>
      <c r="B121" s="125"/>
      <c r="C121" s="130"/>
      <c r="D121" s="123"/>
      <c r="E121" s="123"/>
      <c r="F121" s="131"/>
      <c r="G121" s="18"/>
      <c r="H121" s="19"/>
      <c r="I121" s="19"/>
      <c r="J121" s="139"/>
      <c r="K121" s="18"/>
      <c r="L121" s="19"/>
      <c r="M121" s="19"/>
      <c r="N121" s="139"/>
      <c r="O121" s="18"/>
      <c r="P121" s="19"/>
      <c r="Q121" s="19"/>
      <c r="R121" s="139"/>
      <c r="S121" s="137">
        <f>SUM(C121:R121)</f>
        <v>0</v>
      </c>
      <c r="T121" s="20"/>
    </row>
    <row r="122" spans="1:20" x14ac:dyDescent="0.2">
      <c r="A122" s="17">
        <f t="shared" si="4"/>
        <v>115</v>
      </c>
      <c r="B122" s="125"/>
      <c r="C122" s="130"/>
      <c r="D122" s="123"/>
      <c r="E122" s="123"/>
      <c r="F122" s="131"/>
      <c r="G122" s="18"/>
      <c r="H122" s="19"/>
      <c r="I122" s="19"/>
      <c r="J122" s="139"/>
      <c r="K122" s="18"/>
      <c r="L122" s="19"/>
      <c r="M122" s="19"/>
      <c r="N122" s="139"/>
      <c r="O122" s="18"/>
      <c r="P122" s="19"/>
      <c r="Q122" s="19"/>
      <c r="R122" s="139"/>
      <c r="S122" s="137">
        <f>SUM(C122:R122)</f>
        <v>0</v>
      </c>
      <c r="T122" s="20"/>
    </row>
    <row r="123" spans="1:20" x14ac:dyDescent="0.2">
      <c r="A123" s="17">
        <f t="shared" si="4"/>
        <v>116</v>
      </c>
      <c r="B123" s="125"/>
      <c r="C123" s="130"/>
      <c r="D123" s="123"/>
      <c r="E123" s="123"/>
      <c r="F123" s="131"/>
      <c r="G123" s="18"/>
      <c r="H123" s="19"/>
      <c r="I123" s="19"/>
      <c r="J123" s="139"/>
      <c r="K123" s="18"/>
      <c r="L123" s="19"/>
      <c r="M123" s="19"/>
      <c r="N123" s="139"/>
      <c r="O123" s="18"/>
      <c r="P123" s="19"/>
      <c r="Q123" s="19"/>
      <c r="R123" s="139"/>
      <c r="S123" s="137">
        <f>SUM(C123:R123)</f>
        <v>0</v>
      </c>
      <c r="T123" s="20"/>
    </row>
    <row r="124" spans="1:20" x14ac:dyDescent="0.2">
      <c r="A124" s="17">
        <f t="shared" si="4"/>
        <v>117</v>
      </c>
      <c r="B124" s="260"/>
      <c r="C124" s="130"/>
      <c r="D124" s="123"/>
      <c r="E124" s="123"/>
      <c r="F124" s="131"/>
      <c r="G124" s="18"/>
      <c r="H124" s="19"/>
      <c r="I124" s="19"/>
      <c r="J124" s="139"/>
      <c r="K124" s="18"/>
      <c r="L124" s="19"/>
      <c r="M124" s="19"/>
      <c r="N124" s="139"/>
      <c r="O124" s="18"/>
      <c r="P124" s="19"/>
      <c r="Q124" s="19"/>
      <c r="R124" s="139"/>
      <c r="S124" s="137">
        <f>SUM(C124:R124)</f>
        <v>0</v>
      </c>
      <c r="T124" s="20"/>
    </row>
    <row r="125" spans="1:20" x14ac:dyDescent="0.2">
      <c r="A125" s="17">
        <f t="shared" si="4"/>
        <v>118</v>
      </c>
      <c r="B125" s="260"/>
      <c r="C125" s="130"/>
      <c r="D125" s="123"/>
      <c r="E125" s="123"/>
      <c r="F125" s="131"/>
      <c r="G125" s="18"/>
      <c r="H125" s="19"/>
      <c r="I125" s="19"/>
      <c r="J125" s="139"/>
      <c r="K125" s="18"/>
      <c r="L125" s="19"/>
      <c r="M125" s="19"/>
      <c r="N125" s="139"/>
      <c r="O125" s="18"/>
      <c r="P125" s="19"/>
      <c r="Q125" s="19"/>
      <c r="R125" s="139"/>
      <c r="S125" s="137">
        <f t="shared" ref="S114:S136" si="5">SUM(C125:R125)</f>
        <v>0</v>
      </c>
      <c r="T125" s="20"/>
    </row>
    <row r="126" spans="1:20" x14ac:dyDescent="0.2">
      <c r="A126" s="17">
        <f t="shared" si="4"/>
        <v>119</v>
      </c>
      <c r="B126" s="260"/>
      <c r="C126" s="130"/>
      <c r="D126" s="123"/>
      <c r="E126" s="123"/>
      <c r="F126" s="131"/>
      <c r="G126" s="18"/>
      <c r="H126" s="19"/>
      <c r="I126" s="19"/>
      <c r="J126" s="139"/>
      <c r="K126" s="18"/>
      <c r="L126" s="19"/>
      <c r="M126" s="19"/>
      <c r="N126" s="139"/>
      <c r="O126" s="18"/>
      <c r="P126" s="19"/>
      <c r="Q126" s="19"/>
      <c r="R126" s="139"/>
      <c r="S126" s="137">
        <f t="shared" si="5"/>
        <v>0</v>
      </c>
      <c r="T126" s="20"/>
    </row>
    <row r="127" spans="1:20" x14ac:dyDescent="0.2">
      <c r="A127" s="17">
        <f t="shared" si="4"/>
        <v>120</v>
      </c>
      <c r="B127" s="125"/>
      <c r="C127" s="130"/>
      <c r="D127" s="123"/>
      <c r="E127" s="123"/>
      <c r="F127" s="131"/>
      <c r="G127" s="18"/>
      <c r="H127" s="19"/>
      <c r="I127" s="19"/>
      <c r="J127" s="139"/>
      <c r="K127" s="18"/>
      <c r="L127" s="19"/>
      <c r="M127" s="19"/>
      <c r="N127" s="139"/>
      <c r="O127" s="18"/>
      <c r="P127" s="19"/>
      <c r="Q127" s="19"/>
      <c r="R127" s="139"/>
      <c r="S127" s="137">
        <f t="shared" si="5"/>
        <v>0</v>
      </c>
      <c r="T127" s="20"/>
    </row>
    <row r="128" spans="1:20" x14ac:dyDescent="0.2">
      <c r="A128" s="17">
        <f t="shared" si="4"/>
        <v>121</v>
      </c>
      <c r="B128" s="125"/>
      <c r="C128" s="130"/>
      <c r="D128" s="123"/>
      <c r="E128" s="123"/>
      <c r="F128" s="131"/>
      <c r="G128" s="18"/>
      <c r="H128" s="19"/>
      <c r="I128" s="19"/>
      <c r="J128" s="139"/>
      <c r="K128" s="18"/>
      <c r="L128" s="19"/>
      <c r="M128" s="19"/>
      <c r="N128" s="139"/>
      <c r="O128" s="18"/>
      <c r="P128" s="19"/>
      <c r="Q128" s="19"/>
      <c r="R128" s="139"/>
      <c r="S128" s="137">
        <f t="shared" si="5"/>
        <v>0</v>
      </c>
      <c r="T128" s="20"/>
    </row>
    <row r="129" spans="1:20" x14ac:dyDescent="0.2">
      <c r="A129" s="17">
        <f t="shared" si="4"/>
        <v>122</v>
      </c>
      <c r="B129" s="125"/>
      <c r="C129" s="130"/>
      <c r="D129" s="123"/>
      <c r="E129" s="123"/>
      <c r="F129" s="131"/>
      <c r="G129" s="18"/>
      <c r="H129" s="19"/>
      <c r="I129" s="19"/>
      <c r="J129" s="139"/>
      <c r="K129" s="18"/>
      <c r="L129" s="19"/>
      <c r="M129" s="19"/>
      <c r="N129" s="139"/>
      <c r="O129" s="18"/>
      <c r="P129" s="19"/>
      <c r="Q129" s="19"/>
      <c r="R129" s="139"/>
      <c r="S129" s="137">
        <f t="shared" si="5"/>
        <v>0</v>
      </c>
      <c r="T129" s="20"/>
    </row>
    <row r="130" spans="1:20" x14ac:dyDescent="0.2">
      <c r="A130" s="17">
        <f t="shared" si="4"/>
        <v>123</v>
      </c>
      <c r="B130" s="125"/>
      <c r="C130" s="130"/>
      <c r="D130" s="123"/>
      <c r="E130" s="123"/>
      <c r="F130" s="131"/>
      <c r="G130" s="18"/>
      <c r="H130" s="19"/>
      <c r="I130" s="19"/>
      <c r="J130" s="139"/>
      <c r="K130" s="18"/>
      <c r="L130" s="19"/>
      <c r="M130" s="19"/>
      <c r="N130" s="139"/>
      <c r="O130" s="18"/>
      <c r="P130" s="19"/>
      <c r="Q130" s="19"/>
      <c r="R130" s="139"/>
      <c r="S130" s="137">
        <f t="shared" si="5"/>
        <v>0</v>
      </c>
      <c r="T130" s="20"/>
    </row>
    <row r="131" spans="1:20" x14ac:dyDescent="0.2">
      <c r="A131" s="17">
        <f t="shared" si="4"/>
        <v>124</v>
      </c>
      <c r="B131" s="125"/>
      <c r="C131" s="130"/>
      <c r="D131" s="123"/>
      <c r="E131" s="123"/>
      <c r="F131" s="131"/>
      <c r="G131" s="18"/>
      <c r="H131" s="19"/>
      <c r="I131" s="19"/>
      <c r="J131" s="139"/>
      <c r="K131" s="18"/>
      <c r="L131" s="19"/>
      <c r="M131" s="19"/>
      <c r="N131" s="139"/>
      <c r="O131" s="18"/>
      <c r="P131" s="19"/>
      <c r="Q131" s="19"/>
      <c r="R131" s="139"/>
      <c r="S131" s="137">
        <f t="shared" si="5"/>
        <v>0</v>
      </c>
      <c r="T131" s="20"/>
    </row>
    <row r="132" spans="1:20" x14ac:dyDescent="0.2">
      <c r="A132" s="17">
        <f t="shared" si="4"/>
        <v>125</v>
      </c>
      <c r="B132" s="260"/>
      <c r="C132" s="130"/>
      <c r="D132" s="123"/>
      <c r="E132" s="123"/>
      <c r="F132" s="131"/>
      <c r="G132" s="18"/>
      <c r="H132" s="19"/>
      <c r="I132" s="19"/>
      <c r="J132" s="139"/>
      <c r="K132" s="18"/>
      <c r="L132" s="19"/>
      <c r="M132" s="19"/>
      <c r="N132" s="139"/>
      <c r="O132" s="18"/>
      <c r="P132" s="19"/>
      <c r="Q132" s="19"/>
      <c r="R132" s="139"/>
      <c r="S132" s="137">
        <f t="shared" si="5"/>
        <v>0</v>
      </c>
      <c r="T132" s="20"/>
    </row>
    <row r="133" spans="1:20" x14ac:dyDescent="0.2">
      <c r="A133" s="17">
        <f t="shared" si="4"/>
        <v>126</v>
      </c>
      <c r="B133" s="125"/>
      <c r="C133" s="130"/>
      <c r="D133" s="123"/>
      <c r="E133" s="123"/>
      <c r="F133" s="131"/>
      <c r="G133" s="18"/>
      <c r="H133" s="19"/>
      <c r="I133" s="19"/>
      <c r="J133" s="139"/>
      <c r="K133" s="18"/>
      <c r="L133" s="19"/>
      <c r="M133" s="19"/>
      <c r="N133" s="139"/>
      <c r="O133" s="18"/>
      <c r="P133" s="19"/>
      <c r="Q133" s="19"/>
      <c r="R133" s="139"/>
      <c r="S133" s="137">
        <f t="shared" si="5"/>
        <v>0</v>
      </c>
      <c r="T133" s="20"/>
    </row>
    <row r="134" spans="1:20" x14ac:dyDescent="0.2">
      <c r="A134" s="17">
        <f t="shared" si="4"/>
        <v>127</v>
      </c>
      <c r="B134" s="125"/>
      <c r="C134" s="130"/>
      <c r="D134" s="123"/>
      <c r="E134" s="123"/>
      <c r="F134" s="131"/>
      <c r="G134" s="18"/>
      <c r="H134" s="19"/>
      <c r="I134" s="19"/>
      <c r="J134" s="139"/>
      <c r="K134" s="18"/>
      <c r="L134" s="19"/>
      <c r="M134" s="19"/>
      <c r="N134" s="139"/>
      <c r="O134" s="18"/>
      <c r="P134" s="19"/>
      <c r="Q134" s="19"/>
      <c r="R134" s="139"/>
      <c r="S134" s="137">
        <f t="shared" si="5"/>
        <v>0</v>
      </c>
      <c r="T134" s="20"/>
    </row>
    <row r="135" spans="1:20" x14ac:dyDescent="0.2">
      <c r="A135" s="17">
        <f t="shared" si="4"/>
        <v>128</v>
      </c>
      <c r="B135" s="125"/>
      <c r="C135" s="130"/>
      <c r="D135" s="123"/>
      <c r="E135" s="123"/>
      <c r="F135" s="131"/>
      <c r="G135" s="18"/>
      <c r="H135" s="19"/>
      <c r="I135" s="19"/>
      <c r="J135" s="139"/>
      <c r="K135" s="18"/>
      <c r="L135" s="19"/>
      <c r="M135" s="19"/>
      <c r="N135" s="139"/>
      <c r="O135" s="18"/>
      <c r="P135" s="19"/>
      <c r="Q135" s="19"/>
      <c r="R135" s="139"/>
      <c r="S135" s="137">
        <f t="shared" si="5"/>
        <v>0</v>
      </c>
      <c r="T135" s="20"/>
    </row>
    <row r="136" spans="1:20" ht="15" thickBot="1" x14ac:dyDescent="0.25">
      <c r="A136" s="64">
        <f t="shared" si="4"/>
        <v>129</v>
      </c>
      <c r="B136" s="261"/>
      <c r="C136" s="132"/>
      <c r="D136" s="124"/>
      <c r="E136" s="124"/>
      <c r="F136" s="133"/>
      <c r="G136" s="21"/>
      <c r="H136" s="22"/>
      <c r="I136" s="22"/>
      <c r="J136" s="140"/>
      <c r="K136" s="21"/>
      <c r="L136" s="22"/>
      <c r="M136" s="22"/>
      <c r="N136" s="140"/>
      <c r="O136" s="21"/>
      <c r="P136" s="22"/>
      <c r="Q136" s="22"/>
      <c r="R136" s="140"/>
      <c r="S136" s="138">
        <f t="shared" si="5"/>
        <v>0</v>
      </c>
      <c r="T136" s="23"/>
    </row>
  </sheetData>
  <sortState ref="B8:S124">
    <sortCondition descending="1" ref="S8:S124"/>
  </sortState>
  <mergeCells count="10">
    <mergeCell ref="T6:T7"/>
    <mergeCell ref="B1:T1"/>
    <mergeCell ref="B2:T2"/>
    <mergeCell ref="B3:T3"/>
    <mergeCell ref="C6:F6"/>
    <mergeCell ref="G6:J6"/>
    <mergeCell ref="K6:N6"/>
    <mergeCell ref="O6:R6"/>
    <mergeCell ref="S6:S7"/>
    <mergeCell ref="B4:T4"/>
  </mergeCells>
  <pageMargins left="0.51181102362204722" right="0.51181102362204722" top="0.55118110236220474" bottom="0.55118110236220474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G76"/>
  <sheetViews>
    <sheetView zoomScale="90" zoomScaleNormal="90" workbookViewId="0">
      <selection activeCell="B8" sqref="B8"/>
    </sheetView>
  </sheetViews>
  <sheetFormatPr defaultRowHeight="15" x14ac:dyDescent="0.25"/>
  <cols>
    <col min="2" max="2" width="33" bestFit="1" customWidth="1"/>
    <col min="3" max="8" width="3.28515625" bestFit="1" customWidth="1"/>
    <col min="9" max="9" width="5.5703125" bestFit="1" customWidth="1"/>
    <col min="10" max="17" width="3.28515625" bestFit="1" customWidth="1"/>
    <col min="18" max="18" width="5.5703125" bestFit="1" customWidth="1"/>
    <col min="19" max="19" width="7.28515625" bestFit="1" customWidth="1"/>
    <col min="20" max="20" width="2.140625" bestFit="1" customWidth="1"/>
    <col min="23" max="23" width="27.7109375" bestFit="1" customWidth="1"/>
    <col min="24" max="29" width="3.28515625" bestFit="1" customWidth="1"/>
    <col min="30" max="30" width="5.28515625" bestFit="1" customWidth="1"/>
    <col min="31" max="38" width="3.28515625" bestFit="1" customWidth="1"/>
    <col min="39" max="39" width="5.28515625" bestFit="1" customWidth="1"/>
    <col min="40" max="40" width="7" bestFit="1" customWidth="1"/>
    <col min="41" max="41" width="2.140625" bestFit="1" customWidth="1"/>
    <col min="43" max="43" width="25.28515625" bestFit="1" customWidth="1"/>
    <col min="44" max="47" width="3.28515625" bestFit="1" customWidth="1"/>
    <col min="48" max="48" width="4.42578125" bestFit="1" customWidth="1"/>
    <col min="49" max="49" width="3.28515625" bestFit="1" customWidth="1"/>
    <col min="50" max="50" width="5.85546875" bestFit="1" customWidth="1"/>
    <col min="51" max="53" width="3.28515625" bestFit="1" customWidth="1"/>
    <col min="54" max="55" width="4.7109375" bestFit="1" customWidth="1"/>
    <col min="56" max="56" width="4.42578125" bestFit="1" customWidth="1"/>
    <col min="57" max="57" width="7" bestFit="1" customWidth="1"/>
    <col min="58" max="58" width="6.7109375" bestFit="1" customWidth="1"/>
  </cols>
  <sheetData>
    <row r="2" spans="2:59" ht="15.75" thickBot="1" x14ac:dyDescent="0.3"/>
    <row r="3" spans="2:59" ht="15.75" thickBot="1" x14ac:dyDescent="0.3">
      <c r="B3" s="159" t="s">
        <v>100</v>
      </c>
      <c r="C3" s="141">
        <v>37</v>
      </c>
      <c r="D3" s="142">
        <v>40</v>
      </c>
      <c r="E3" s="142">
        <v>44</v>
      </c>
      <c r="F3" s="142">
        <v>48</v>
      </c>
      <c r="G3" s="142">
        <v>52</v>
      </c>
      <c r="H3" s="142">
        <v>57</v>
      </c>
      <c r="I3" s="143" t="s">
        <v>79</v>
      </c>
      <c r="J3" s="141">
        <v>35</v>
      </c>
      <c r="K3" s="142">
        <v>38</v>
      </c>
      <c r="L3" s="142">
        <v>42</v>
      </c>
      <c r="M3" s="142">
        <v>46</v>
      </c>
      <c r="N3" s="142">
        <v>50</v>
      </c>
      <c r="O3" s="142">
        <v>55</v>
      </c>
      <c r="P3" s="142">
        <v>60</v>
      </c>
      <c r="Q3" s="142">
        <v>66</v>
      </c>
      <c r="R3" s="144" t="s">
        <v>80</v>
      </c>
      <c r="S3" s="145" t="s">
        <v>0</v>
      </c>
      <c r="T3" s="1"/>
      <c r="W3" s="25" t="s">
        <v>101</v>
      </c>
      <c r="X3" s="185">
        <v>28</v>
      </c>
      <c r="Y3" s="186">
        <v>31</v>
      </c>
      <c r="Z3" s="186">
        <v>34</v>
      </c>
      <c r="AA3" s="186">
        <v>37</v>
      </c>
      <c r="AB3" s="186">
        <v>40</v>
      </c>
      <c r="AC3" s="186">
        <v>44</v>
      </c>
      <c r="AD3" s="187" t="s">
        <v>82</v>
      </c>
      <c r="AE3" s="185">
        <v>29</v>
      </c>
      <c r="AF3" s="186">
        <v>32</v>
      </c>
      <c r="AG3" s="186">
        <v>35</v>
      </c>
      <c r="AH3" s="186">
        <v>38</v>
      </c>
      <c r="AI3" s="186">
        <v>42</v>
      </c>
      <c r="AJ3" s="186">
        <v>46</v>
      </c>
      <c r="AK3" s="186">
        <v>50</v>
      </c>
      <c r="AL3" s="186">
        <v>55</v>
      </c>
      <c r="AM3" s="188" t="s">
        <v>83</v>
      </c>
      <c r="AN3" s="189" t="s">
        <v>0</v>
      </c>
      <c r="AO3" s="117"/>
      <c r="AQ3" s="228" t="s">
        <v>111</v>
      </c>
      <c r="AR3" s="207">
        <v>48</v>
      </c>
      <c r="AS3" s="208">
        <v>52</v>
      </c>
      <c r="AT3" s="208">
        <v>57</v>
      </c>
      <c r="AU3" s="208">
        <v>63</v>
      </c>
      <c r="AV3" s="208">
        <v>70</v>
      </c>
      <c r="AW3" s="208">
        <v>78</v>
      </c>
      <c r="AX3" s="209" t="s">
        <v>105</v>
      </c>
      <c r="AY3" s="207">
        <v>60</v>
      </c>
      <c r="AZ3" s="208">
        <v>66</v>
      </c>
      <c r="BA3" s="208">
        <v>73</v>
      </c>
      <c r="BB3" s="208">
        <v>81</v>
      </c>
      <c r="BC3" s="208">
        <v>90</v>
      </c>
      <c r="BD3" s="208">
        <v>100</v>
      </c>
      <c r="BE3" s="210" t="s">
        <v>106</v>
      </c>
      <c r="BF3" s="211" t="s">
        <v>0</v>
      </c>
      <c r="BG3" s="1"/>
    </row>
    <row r="4" spans="2:59" x14ac:dyDescent="0.25">
      <c r="B4" s="118" t="s">
        <v>55</v>
      </c>
      <c r="C4" s="146"/>
      <c r="D4" s="147"/>
      <c r="E4" s="147">
        <v>35</v>
      </c>
      <c r="F4" s="147"/>
      <c r="G4" s="147">
        <v>45</v>
      </c>
      <c r="H4" s="147"/>
      <c r="I4" s="147"/>
      <c r="J4" s="147"/>
      <c r="K4" s="147"/>
      <c r="L4" s="147">
        <v>7</v>
      </c>
      <c r="M4" s="147">
        <v>22</v>
      </c>
      <c r="N4" s="147">
        <v>20</v>
      </c>
      <c r="O4" s="147"/>
      <c r="P4" s="147">
        <v>10</v>
      </c>
      <c r="Q4" s="147"/>
      <c r="R4" s="148"/>
      <c r="S4" s="149">
        <f t="shared" ref="S4:S39" si="0">SUM(C4:R4)</f>
        <v>139</v>
      </c>
      <c r="T4" s="1">
        <v>1</v>
      </c>
      <c r="W4" s="190" t="s">
        <v>59</v>
      </c>
      <c r="X4" s="191"/>
      <c r="Y4" s="192"/>
      <c r="Z4" s="192"/>
      <c r="AA4" s="192">
        <v>30</v>
      </c>
      <c r="AB4" s="192"/>
      <c r="AC4" s="192"/>
      <c r="AD4" s="192">
        <v>10</v>
      </c>
      <c r="AE4" s="192">
        <v>35</v>
      </c>
      <c r="AF4" s="192">
        <v>35</v>
      </c>
      <c r="AG4" s="192">
        <v>7</v>
      </c>
      <c r="AH4" s="192">
        <v>7</v>
      </c>
      <c r="AI4" s="192">
        <v>7</v>
      </c>
      <c r="AJ4" s="192"/>
      <c r="AK4" s="192"/>
      <c r="AL4" s="192">
        <v>10</v>
      </c>
      <c r="AM4" s="193"/>
      <c r="AN4" s="194">
        <f t="shared" ref="AN4:AN34" si="1">SUM(X4:AM4)</f>
        <v>141</v>
      </c>
      <c r="AO4" s="195">
        <v>1</v>
      </c>
      <c r="AQ4" s="212" t="s">
        <v>55</v>
      </c>
      <c r="AR4" s="213">
        <v>20</v>
      </c>
      <c r="AS4" s="191"/>
      <c r="AT4" s="192">
        <v>10</v>
      </c>
      <c r="AU4" s="192"/>
      <c r="AV4" s="192"/>
      <c r="AW4" s="192"/>
      <c r="AX4" s="192"/>
      <c r="AY4" s="192">
        <v>20</v>
      </c>
      <c r="AZ4" s="192">
        <v>22</v>
      </c>
      <c r="BA4" s="192">
        <v>10</v>
      </c>
      <c r="BB4" s="192">
        <v>7</v>
      </c>
      <c r="BC4" s="192"/>
      <c r="BD4" s="192"/>
      <c r="BE4" s="214"/>
      <c r="BF4" s="215">
        <f t="shared" ref="BF4:BF24" si="2">SUM(AR4:BE4)</f>
        <v>89</v>
      </c>
      <c r="BG4" s="1">
        <v>1</v>
      </c>
    </row>
    <row r="5" spans="2:59" x14ac:dyDescent="0.25">
      <c r="B5" s="3" t="s">
        <v>56</v>
      </c>
      <c r="C5" s="150"/>
      <c r="D5" s="151"/>
      <c r="E5" s="151"/>
      <c r="F5" s="151"/>
      <c r="G5" s="151">
        <v>7</v>
      </c>
      <c r="H5" s="151"/>
      <c r="I5" s="151"/>
      <c r="J5" s="151"/>
      <c r="K5" s="151">
        <v>10</v>
      </c>
      <c r="L5" s="151">
        <v>27</v>
      </c>
      <c r="M5" s="151">
        <v>10</v>
      </c>
      <c r="N5" s="151">
        <v>14</v>
      </c>
      <c r="O5" s="151">
        <v>22</v>
      </c>
      <c r="P5" s="151">
        <v>10</v>
      </c>
      <c r="Q5" s="151"/>
      <c r="R5" s="152">
        <v>7</v>
      </c>
      <c r="S5" s="153">
        <f t="shared" si="0"/>
        <v>107</v>
      </c>
      <c r="T5" s="1">
        <v>2</v>
      </c>
      <c r="W5" s="196" t="s">
        <v>55</v>
      </c>
      <c r="X5" s="197"/>
      <c r="Y5" s="198"/>
      <c r="Z5" s="198">
        <v>10</v>
      </c>
      <c r="AA5" s="198">
        <v>25</v>
      </c>
      <c r="AB5" s="198"/>
      <c r="AC5" s="198">
        <v>22</v>
      </c>
      <c r="AD5" s="198"/>
      <c r="AE5" s="198"/>
      <c r="AF5" s="198">
        <v>10</v>
      </c>
      <c r="AG5" s="198"/>
      <c r="AH5" s="198"/>
      <c r="AI5" s="198"/>
      <c r="AJ5" s="198">
        <v>27</v>
      </c>
      <c r="AK5" s="198"/>
      <c r="AL5" s="198"/>
      <c r="AM5" s="199"/>
      <c r="AN5" s="200">
        <f t="shared" si="1"/>
        <v>94</v>
      </c>
      <c r="AO5" s="195">
        <v>2</v>
      </c>
      <c r="AQ5" s="216" t="s">
        <v>107</v>
      </c>
      <c r="AR5" s="217">
        <v>25</v>
      </c>
      <c r="AS5" s="198"/>
      <c r="AT5" s="198">
        <v>30</v>
      </c>
      <c r="AU5" s="198"/>
      <c r="AV5" s="198"/>
      <c r="AW5" s="198"/>
      <c r="AX5" s="198"/>
      <c r="AY5" s="198"/>
      <c r="AZ5" s="198">
        <v>20</v>
      </c>
      <c r="BA5" s="198"/>
      <c r="BB5" s="198"/>
      <c r="BC5" s="198"/>
      <c r="BD5" s="198"/>
      <c r="BE5" s="218">
        <v>0</v>
      </c>
      <c r="BF5" s="219">
        <f t="shared" si="2"/>
        <v>75</v>
      </c>
      <c r="BG5" s="1">
        <v>2</v>
      </c>
    </row>
    <row r="6" spans="2:59" x14ac:dyDescent="0.25">
      <c r="B6" s="3" t="s">
        <v>57</v>
      </c>
      <c r="C6" s="150"/>
      <c r="D6" s="151"/>
      <c r="E6" s="151"/>
      <c r="F6" s="151">
        <v>15</v>
      </c>
      <c r="G6" s="151"/>
      <c r="H6" s="151"/>
      <c r="I6" s="151"/>
      <c r="J6" s="151">
        <v>27</v>
      </c>
      <c r="K6" s="151">
        <v>10</v>
      </c>
      <c r="L6" s="151"/>
      <c r="M6" s="151">
        <v>20</v>
      </c>
      <c r="N6" s="151">
        <v>20</v>
      </c>
      <c r="O6" s="151">
        <v>7</v>
      </c>
      <c r="P6" s="151"/>
      <c r="Q6" s="151"/>
      <c r="R6" s="152"/>
      <c r="S6" s="153">
        <f t="shared" si="0"/>
        <v>99</v>
      </c>
      <c r="T6" s="1">
        <v>3</v>
      </c>
      <c r="W6" s="196" t="s">
        <v>25</v>
      </c>
      <c r="X6" s="197"/>
      <c r="Y6" s="198">
        <v>15</v>
      </c>
      <c r="Z6" s="198">
        <v>20</v>
      </c>
      <c r="AA6" s="198">
        <v>7</v>
      </c>
      <c r="AB6" s="198"/>
      <c r="AC6" s="198"/>
      <c r="AD6" s="198"/>
      <c r="AE6" s="198"/>
      <c r="AF6" s="198"/>
      <c r="AG6" s="198"/>
      <c r="AH6" s="198"/>
      <c r="AI6" s="198"/>
      <c r="AJ6" s="198">
        <v>20</v>
      </c>
      <c r="AK6" s="198"/>
      <c r="AL6" s="198">
        <v>7</v>
      </c>
      <c r="AM6" s="199">
        <v>10</v>
      </c>
      <c r="AN6" s="200">
        <f t="shared" si="1"/>
        <v>79</v>
      </c>
      <c r="AO6" s="195">
        <v>3</v>
      </c>
      <c r="AQ6" s="216" t="s">
        <v>56</v>
      </c>
      <c r="AR6" s="220"/>
      <c r="AS6" s="221"/>
      <c r="AT6" s="221"/>
      <c r="AU6" s="221"/>
      <c r="AV6" s="221"/>
      <c r="AW6" s="221"/>
      <c r="AX6" s="221"/>
      <c r="AY6" s="221"/>
      <c r="AZ6" s="221"/>
      <c r="BA6" s="221"/>
      <c r="BB6" s="221">
        <v>20</v>
      </c>
      <c r="BC6" s="221">
        <v>20</v>
      </c>
      <c r="BD6" s="221"/>
      <c r="BE6" s="222"/>
      <c r="BF6" s="223">
        <f t="shared" si="2"/>
        <v>40</v>
      </c>
      <c r="BG6" s="1">
        <v>3</v>
      </c>
    </row>
    <row r="7" spans="2:59" x14ac:dyDescent="0.25">
      <c r="B7" s="3" t="s">
        <v>58</v>
      </c>
      <c r="C7" s="150">
        <v>35</v>
      </c>
      <c r="D7" s="151"/>
      <c r="E7" s="151"/>
      <c r="F7" s="151">
        <v>20</v>
      </c>
      <c r="G7" s="151"/>
      <c r="H7" s="151"/>
      <c r="I7" s="151"/>
      <c r="J7" s="151">
        <v>10</v>
      </c>
      <c r="K7" s="151"/>
      <c r="L7" s="151"/>
      <c r="M7" s="151">
        <v>10</v>
      </c>
      <c r="N7" s="151"/>
      <c r="O7" s="151"/>
      <c r="P7" s="151">
        <v>20</v>
      </c>
      <c r="Q7" s="151"/>
      <c r="R7" s="152"/>
      <c r="S7" s="153">
        <f t="shared" si="0"/>
        <v>95</v>
      </c>
      <c r="T7" s="1">
        <v>4</v>
      </c>
      <c r="W7" s="196" t="s">
        <v>57</v>
      </c>
      <c r="X7" s="197"/>
      <c r="Y7" s="198"/>
      <c r="Z7" s="198"/>
      <c r="AA7" s="198"/>
      <c r="AB7" s="198"/>
      <c r="AC7" s="198"/>
      <c r="AD7" s="198"/>
      <c r="AE7" s="198">
        <v>10</v>
      </c>
      <c r="AF7" s="198">
        <v>10</v>
      </c>
      <c r="AG7" s="198">
        <v>20</v>
      </c>
      <c r="AH7" s="198">
        <v>7</v>
      </c>
      <c r="AI7" s="198">
        <v>20</v>
      </c>
      <c r="AJ7" s="198"/>
      <c r="AK7" s="198">
        <v>7</v>
      </c>
      <c r="AL7" s="198"/>
      <c r="AM7" s="199"/>
      <c r="AN7" s="200">
        <f t="shared" si="1"/>
        <v>74</v>
      </c>
      <c r="AO7" s="195">
        <v>4</v>
      </c>
      <c r="AQ7" s="216" t="s">
        <v>87</v>
      </c>
      <c r="AR7" s="217"/>
      <c r="AS7" s="198"/>
      <c r="AT7" s="198">
        <v>7</v>
      </c>
      <c r="AU7" s="198">
        <v>10</v>
      </c>
      <c r="AV7" s="198"/>
      <c r="AW7" s="198"/>
      <c r="AX7" s="198"/>
      <c r="AY7" s="198"/>
      <c r="AZ7" s="198">
        <v>20</v>
      </c>
      <c r="BA7" s="198"/>
      <c r="BB7" s="198"/>
      <c r="BC7" s="198"/>
      <c r="BD7" s="198"/>
      <c r="BE7" s="218"/>
      <c r="BF7" s="219">
        <f t="shared" si="2"/>
        <v>37</v>
      </c>
      <c r="BG7" s="1">
        <v>4</v>
      </c>
    </row>
    <row r="8" spans="2:59" x14ac:dyDescent="0.25">
      <c r="B8" s="3" t="s">
        <v>59</v>
      </c>
      <c r="C8" s="150"/>
      <c r="D8" s="151">
        <v>20</v>
      </c>
      <c r="E8" s="151"/>
      <c r="F8" s="151"/>
      <c r="G8" s="151"/>
      <c r="H8" s="151">
        <v>22</v>
      </c>
      <c r="I8" s="151"/>
      <c r="J8" s="151"/>
      <c r="K8" s="151">
        <v>15</v>
      </c>
      <c r="L8" s="151"/>
      <c r="M8" s="151">
        <v>7</v>
      </c>
      <c r="N8" s="151"/>
      <c r="O8" s="151"/>
      <c r="P8" s="151">
        <v>15</v>
      </c>
      <c r="Q8" s="151"/>
      <c r="R8" s="152"/>
      <c r="S8" s="153">
        <f t="shared" si="0"/>
        <v>79</v>
      </c>
      <c r="T8" s="1">
        <v>5</v>
      </c>
      <c r="W8" s="196" t="s">
        <v>84</v>
      </c>
      <c r="X8" s="197"/>
      <c r="Y8" s="198"/>
      <c r="Z8" s="198"/>
      <c r="AA8" s="198"/>
      <c r="AB8" s="198"/>
      <c r="AC8" s="198"/>
      <c r="AD8" s="198">
        <v>20</v>
      </c>
      <c r="AE8" s="198"/>
      <c r="AF8" s="198"/>
      <c r="AG8" s="198">
        <v>15</v>
      </c>
      <c r="AH8" s="198"/>
      <c r="AI8" s="198">
        <v>7</v>
      </c>
      <c r="AJ8" s="198">
        <v>15</v>
      </c>
      <c r="AK8" s="198">
        <v>10</v>
      </c>
      <c r="AL8" s="198"/>
      <c r="AM8" s="199"/>
      <c r="AN8" s="200">
        <f t="shared" si="1"/>
        <v>67</v>
      </c>
      <c r="AO8" s="195">
        <v>5</v>
      </c>
      <c r="AQ8" s="216" t="s">
        <v>57</v>
      </c>
      <c r="AR8" s="217"/>
      <c r="AS8" s="198"/>
      <c r="AT8" s="198"/>
      <c r="AU8" s="198"/>
      <c r="AV8" s="198"/>
      <c r="AW8" s="198"/>
      <c r="AX8" s="198"/>
      <c r="AY8" s="198"/>
      <c r="AZ8" s="198"/>
      <c r="BA8" s="198">
        <v>35</v>
      </c>
      <c r="BB8" s="198"/>
      <c r="BC8" s="198"/>
      <c r="BD8" s="198"/>
      <c r="BE8" s="218"/>
      <c r="BF8" s="219">
        <f t="shared" si="2"/>
        <v>35</v>
      </c>
      <c r="BG8" s="1">
        <v>5</v>
      </c>
    </row>
    <row r="9" spans="2:59" x14ac:dyDescent="0.25">
      <c r="B9" s="3" t="s">
        <v>60</v>
      </c>
      <c r="C9" s="150">
        <v>10</v>
      </c>
      <c r="D9" s="151"/>
      <c r="E9" s="151">
        <v>10</v>
      </c>
      <c r="F9" s="151">
        <v>10</v>
      </c>
      <c r="G9" s="151"/>
      <c r="H9" s="151"/>
      <c r="I9" s="151"/>
      <c r="J9" s="151">
        <v>10</v>
      </c>
      <c r="K9" s="151"/>
      <c r="L9" s="151"/>
      <c r="M9" s="151"/>
      <c r="N9" s="151"/>
      <c r="O9" s="151"/>
      <c r="P9" s="151"/>
      <c r="Q9" s="151">
        <v>7</v>
      </c>
      <c r="R9" s="152"/>
      <c r="S9" s="154">
        <f t="shared" si="0"/>
        <v>47</v>
      </c>
      <c r="T9" s="1"/>
      <c r="W9" s="196" t="s">
        <v>21</v>
      </c>
      <c r="X9" s="197"/>
      <c r="Y9" s="198">
        <v>10</v>
      </c>
      <c r="Z9" s="198"/>
      <c r="AA9" s="198"/>
      <c r="AB9" s="198"/>
      <c r="AC9" s="198">
        <v>10</v>
      </c>
      <c r="AD9" s="198"/>
      <c r="AE9" s="198"/>
      <c r="AF9" s="198"/>
      <c r="AG9" s="198"/>
      <c r="AH9" s="198"/>
      <c r="AI9" s="198"/>
      <c r="AJ9" s="198"/>
      <c r="AK9" s="198">
        <v>20</v>
      </c>
      <c r="AL9" s="198"/>
      <c r="AM9" s="199"/>
      <c r="AN9" s="200">
        <f t="shared" si="1"/>
        <v>40</v>
      </c>
      <c r="AO9" s="195"/>
      <c r="AQ9" s="216" t="s">
        <v>96</v>
      </c>
      <c r="AR9" s="217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>
        <v>10</v>
      </c>
      <c r="BD9" s="198">
        <v>20</v>
      </c>
      <c r="BE9" s="218"/>
      <c r="BF9" s="219">
        <f t="shared" si="2"/>
        <v>30</v>
      </c>
      <c r="BG9" s="1"/>
    </row>
    <row r="10" spans="2:59" x14ac:dyDescent="0.25">
      <c r="B10" s="3" t="s">
        <v>61</v>
      </c>
      <c r="C10" s="150"/>
      <c r="D10" s="151"/>
      <c r="E10" s="151"/>
      <c r="F10" s="151"/>
      <c r="G10" s="151"/>
      <c r="H10" s="151"/>
      <c r="I10" s="151"/>
      <c r="J10" s="151"/>
      <c r="K10" s="151">
        <v>20</v>
      </c>
      <c r="L10" s="151">
        <v>10</v>
      </c>
      <c r="M10" s="151"/>
      <c r="N10" s="151"/>
      <c r="O10" s="151"/>
      <c r="P10" s="151"/>
      <c r="Q10" s="151"/>
      <c r="R10" s="152">
        <v>15</v>
      </c>
      <c r="S10" s="154">
        <f t="shared" si="0"/>
        <v>45</v>
      </c>
      <c r="T10" s="1"/>
      <c r="W10" s="196" t="s">
        <v>78</v>
      </c>
      <c r="X10" s="197">
        <v>15</v>
      </c>
      <c r="Y10" s="198"/>
      <c r="Z10" s="198"/>
      <c r="AA10" s="198"/>
      <c r="AB10" s="198"/>
      <c r="AC10" s="198">
        <v>7</v>
      </c>
      <c r="AD10" s="198"/>
      <c r="AE10" s="198"/>
      <c r="AF10" s="198"/>
      <c r="AG10" s="198"/>
      <c r="AH10" s="198"/>
      <c r="AI10" s="198">
        <v>20</v>
      </c>
      <c r="AJ10" s="198"/>
      <c r="AK10" s="198"/>
      <c r="AL10" s="198">
        <v>7</v>
      </c>
      <c r="AM10" s="199"/>
      <c r="AN10" s="200">
        <f t="shared" si="1"/>
        <v>49</v>
      </c>
      <c r="AO10" s="195"/>
      <c r="AQ10" s="216" t="s">
        <v>21</v>
      </c>
      <c r="AR10" s="217"/>
      <c r="AS10" s="198"/>
      <c r="AT10" s="198">
        <v>10</v>
      </c>
      <c r="AU10" s="198"/>
      <c r="AV10" s="198"/>
      <c r="AW10" s="198"/>
      <c r="AX10" s="198"/>
      <c r="AY10" s="198"/>
      <c r="AZ10" s="198"/>
      <c r="BA10" s="198"/>
      <c r="BB10" s="198"/>
      <c r="BC10" s="198"/>
      <c r="BD10" s="198">
        <v>15</v>
      </c>
      <c r="BE10" s="218"/>
      <c r="BF10" s="219">
        <f t="shared" si="2"/>
        <v>25</v>
      </c>
      <c r="BG10" s="1"/>
    </row>
    <row r="11" spans="2:59" x14ac:dyDescent="0.25">
      <c r="B11" s="3" t="s">
        <v>62</v>
      </c>
      <c r="C11" s="150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>
        <v>20</v>
      </c>
      <c r="R11" s="152">
        <v>20</v>
      </c>
      <c r="S11" s="154">
        <f t="shared" si="0"/>
        <v>40</v>
      </c>
      <c r="T11" s="1"/>
      <c r="W11" s="196" t="s">
        <v>85</v>
      </c>
      <c r="X11" s="197"/>
      <c r="Y11" s="198"/>
      <c r="Z11" s="198"/>
      <c r="AA11" s="198"/>
      <c r="AB11" s="198"/>
      <c r="AC11" s="198"/>
      <c r="AD11" s="198"/>
      <c r="AE11" s="198">
        <v>17</v>
      </c>
      <c r="AF11" s="198"/>
      <c r="AG11" s="198"/>
      <c r="AH11" s="198"/>
      <c r="AI11" s="198"/>
      <c r="AJ11" s="198"/>
      <c r="AK11" s="198"/>
      <c r="AL11" s="198">
        <v>15</v>
      </c>
      <c r="AM11" s="199">
        <v>15</v>
      </c>
      <c r="AN11" s="200">
        <f t="shared" si="1"/>
        <v>47</v>
      </c>
      <c r="AO11" s="195"/>
      <c r="AQ11" s="216" t="s">
        <v>103</v>
      </c>
      <c r="AR11" s="217"/>
      <c r="AS11" s="198"/>
      <c r="AT11" s="198"/>
      <c r="AU11" s="198">
        <v>15</v>
      </c>
      <c r="AV11" s="198"/>
      <c r="AW11" s="198"/>
      <c r="AX11" s="198"/>
      <c r="AY11" s="198">
        <v>10</v>
      </c>
      <c r="AZ11" s="198"/>
      <c r="BA11" s="198"/>
      <c r="BB11" s="198"/>
      <c r="BC11" s="198"/>
      <c r="BD11" s="198"/>
      <c r="BE11" s="218"/>
      <c r="BF11" s="219">
        <f t="shared" si="2"/>
        <v>25</v>
      </c>
      <c r="BG11" s="1"/>
    </row>
    <row r="12" spans="2:59" x14ac:dyDescent="0.25">
      <c r="B12" s="3" t="s">
        <v>24</v>
      </c>
      <c r="C12" s="150"/>
      <c r="D12" s="151"/>
      <c r="E12" s="151">
        <v>10</v>
      </c>
      <c r="F12" s="151"/>
      <c r="G12" s="151"/>
      <c r="H12" s="151"/>
      <c r="I12" s="151"/>
      <c r="J12" s="151"/>
      <c r="K12" s="151">
        <v>7</v>
      </c>
      <c r="L12" s="151"/>
      <c r="M12" s="151"/>
      <c r="N12" s="151">
        <v>15</v>
      </c>
      <c r="O12" s="151"/>
      <c r="P12" s="151"/>
      <c r="Q12" s="151"/>
      <c r="R12" s="152"/>
      <c r="S12" s="154">
        <f t="shared" si="0"/>
        <v>32</v>
      </c>
      <c r="T12" s="1"/>
      <c r="W12" s="196" t="s">
        <v>1</v>
      </c>
      <c r="X12" s="197">
        <v>7</v>
      </c>
      <c r="Y12" s="198">
        <v>10</v>
      </c>
      <c r="Z12" s="198"/>
      <c r="AA12" s="198"/>
      <c r="AB12" s="198">
        <v>10</v>
      </c>
      <c r="AC12" s="198"/>
      <c r="AD12" s="198">
        <v>10</v>
      </c>
      <c r="AE12" s="198"/>
      <c r="AF12" s="198"/>
      <c r="AG12" s="198"/>
      <c r="AH12" s="198"/>
      <c r="AI12" s="198"/>
      <c r="AJ12" s="198"/>
      <c r="AK12" s="198"/>
      <c r="AL12" s="198"/>
      <c r="AM12" s="199">
        <v>7</v>
      </c>
      <c r="AN12" s="200">
        <f t="shared" si="1"/>
        <v>44</v>
      </c>
      <c r="AO12" s="195"/>
      <c r="AQ12" s="216" t="s">
        <v>23</v>
      </c>
      <c r="AR12" s="217"/>
      <c r="AS12" s="198"/>
      <c r="AT12" s="198">
        <v>15</v>
      </c>
      <c r="AU12" s="198"/>
      <c r="AV12" s="198"/>
      <c r="AW12" s="198"/>
      <c r="AX12" s="198"/>
      <c r="AY12" s="198"/>
      <c r="AZ12" s="198">
        <v>7</v>
      </c>
      <c r="BA12" s="198"/>
      <c r="BB12" s="198"/>
      <c r="BC12" s="198"/>
      <c r="BD12" s="198"/>
      <c r="BE12" s="218"/>
      <c r="BF12" s="219">
        <f t="shared" si="2"/>
        <v>22</v>
      </c>
      <c r="BG12" s="1"/>
    </row>
    <row r="13" spans="2:59" x14ac:dyDescent="0.25">
      <c r="B13" s="3" t="s">
        <v>63</v>
      </c>
      <c r="C13" s="150"/>
      <c r="D13" s="151"/>
      <c r="E13" s="151"/>
      <c r="F13" s="151"/>
      <c r="G13" s="151"/>
      <c r="H13" s="151">
        <v>30</v>
      </c>
      <c r="I13" s="151"/>
      <c r="J13" s="151"/>
      <c r="K13" s="151"/>
      <c r="L13" s="151"/>
      <c r="M13" s="151"/>
      <c r="N13" s="151"/>
      <c r="O13" s="151"/>
      <c r="P13" s="151"/>
      <c r="Q13" s="151"/>
      <c r="R13" s="152"/>
      <c r="S13" s="154">
        <f t="shared" si="0"/>
        <v>30</v>
      </c>
      <c r="T13" s="1"/>
      <c r="W13" s="196" t="s">
        <v>65</v>
      </c>
      <c r="X13" s="197"/>
      <c r="Y13" s="198"/>
      <c r="Z13" s="198"/>
      <c r="AA13" s="198"/>
      <c r="AB13" s="198"/>
      <c r="AC13" s="198">
        <v>10</v>
      </c>
      <c r="AD13" s="198">
        <v>7</v>
      </c>
      <c r="AE13" s="198"/>
      <c r="AF13" s="198"/>
      <c r="AG13" s="198"/>
      <c r="AH13" s="198"/>
      <c r="AI13" s="198"/>
      <c r="AJ13" s="198"/>
      <c r="AK13" s="198">
        <v>7</v>
      </c>
      <c r="AL13" s="198">
        <v>20</v>
      </c>
      <c r="AM13" s="199"/>
      <c r="AN13" s="200">
        <f t="shared" si="1"/>
        <v>44</v>
      </c>
      <c r="AO13" s="195"/>
      <c r="AQ13" s="216" t="s">
        <v>64</v>
      </c>
      <c r="AR13" s="217"/>
      <c r="AS13" s="198"/>
      <c r="AT13" s="198"/>
      <c r="AU13" s="198">
        <v>20</v>
      </c>
      <c r="AV13" s="198"/>
      <c r="AW13" s="198"/>
      <c r="AX13" s="198"/>
      <c r="AY13" s="198"/>
      <c r="AZ13" s="198"/>
      <c r="BA13" s="198"/>
      <c r="BB13" s="198"/>
      <c r="BC13" s="198"/>
      <c r="BD13" s="198"/>
      <c r="BE13" s="218"/>
      <c r="BF13" s="219">
        <f t="shared" si="2"/>
        <v>20</v>
      </c>
      <c r="BG13" s="1"/>
    </row>
    <row r="14" spans="2:59" x14ac:dyDescent="0.25">
      <c r="B14" s="3" t="s">
        <v>1</v>
      </c>
      <c r="C14" s="150"/>
      <c r="D14" s="151">
        <v>17</v>
      </c>
      <c r="E14" s="151"/>
      <c r="F14" s="151">
        <v>7</v>
      </c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2"/>
      <c r="S14" s="154">
        <f t="shared" si="0"/>
        <v>24</v>
      </c>
      <c r="T14" s="1"/>
      <c r="W14" s="196" t="s">
        <v>56</v>
      </c>
      <c r="X14" s="197"/>
      <c r="Y14" s="198"/>
      <c r="Z14" s="198"/>
      <c r="AA14" s="198"/>
      <c r="AB14" s="198"/>
      <c r="AC14" s="198"/>
      <c r="AD14" s="198"/>
      <c r="AE14" s="198"/>
      <c r="AF14" s="198"/>
      <c r="AG14" s="198"/>
      <c r="AH14" s="198">
        <v>10</v>
      </c>
      <c r="AI14" s="198"/>
      <c r="AJ14" s="198"/>
      <c r="AK14" s="198">
        <v>15</v>
      </c>
      <c r="AL14" s="198"/>
      <c r="AM14" s="199">
        <v>30</v>
      </c>
      <c r="AN14" s="200">
        <f t="shared" si="1"/>
        <v>55</v>
      </c>
      <c r="AO14" s="195"/>
      <c r="AQ14" s="216" t="s">
        <v>24</v>
      </c>
      <c r="AR14" s="217"/>
      <c r="AS14" s="198"/>
      <c r="AT14" s="198"/>
      <c r="AU14" s="198"/>
      <c r="AV14" s="198">
        <v>7.5</v>
      </c>
      <c r="AW14" s="198"/>
      <c r="AX14" s="198"/>
      <c r="AY14" s="198"/>
      <c r="AZ14" s="198"/>
      <c r="BA14" s="198">
        <v>10</v>
      </c>
      <c r="BB14" s="198"/>
      <c r="BC14" s="198"/>
      <c r="BD14" s="198"/>
      <c r="BE14" s="218"/>
      <c r="BF14" s="219">
        <f t="shared" si="2"/>
        <v>17.5</v>
      </c>
      <c r="BG14" s="1"/>
    </row>
    <row r="15" spans="2:59" x14ac:dyDescent="0.25">
      <c r="B15" s="3" t="s">
        <v>64</v>
      </c>
      <c r="C15" s="150"/>
      <c r="D15" s="151"/>
      <c r="E15" s="151"/>
      <c r="F15" s="151"/>
      <c r="G15" s="151"/>
      <c r="H15" s="151"/>
      <c r="I15" s="151"/>
      <c r="J15" s="151"/>
      <c r="K15" s="151"/>
      <c r="L15" s="151">
        <v>15</v>
      </c>
      <c r="M15" s="151"/>
      <c r="N15" s="151"/>
      <c r="O15" s="151"/>
      <c r="P15" s="151">
        <v>7</v>
      </c>
      <c r="Q15" s="151"/>
      <c r="R15" s="152"/>
      <c r="S15" s="154">
        <f t="shared" si="0"/>
        <v>22</v>
      </c>
      <c r="T15" s="1"/>
      <c r="W15" s="196" t="s">
        <v>64</v>
      </c>
      <c r="X15" s="197"/>
      <c r="Y15" s="198"/>
      <c r="Z15" s="198"/>
      <c r="AA15" s="198"/>
      <c r="AB15" s="198"/>
      <c r="AC15" s="198"/>
      <c r="AD15" s="198"/>
      <c r="AE15" s="198"/>
      <c r="AF15" s="198">
        <v>7</v>
      </c>
      <c r="AG15" s="198">
        <v>20</v>
      </c>
      <c r="AH15" s="198">
        <v>20</v>
      </c>
      <c r="AI15" s="198"/>
      <c r="AJ15" s="198"/>
      <c r="AK15" s="198"/>
      <c r="AL15" s="198"/>
      <c r="AM15" s="199"/>
      <c r="AN15" s="200">
        <f t="shared" si="1"/>
        <v>47</v>
      </c>
      <c r="AO15" s="195"/>
      <c r="AQ15" s="216" t="s">
        <v>108</v>
      </c>
      <c r="AR15" s="217"/>
      <c r="AS15" s="198"/>
      <c r="AT15" s="198"/>
      <c r="AU15" s="198"/>
      <c r="AV15" s="198"/>
      <c r="AW15" s="198"/>
      <c r="AX15" s="198"/>
      <c r="AY15" s="198"/>
      <c r="AZ15" s="198"/>
      <c r="BA15" s="198">
        <v>7</v>
      </c>
      <c r="BB15" s="198"/>
      <c r="BC15" s="198"/>
      <c r="BD15" s="198">
        <v>10</v>
      </c>
      <c r="BE15" s="218"/>
      <c r="BF15" s="219">
        <f t="shared" si="2"/>
        <v>17</v>
      </c>
      <c r="BG15" s="1"/>
    </row>
    <row r="16" spans="2:59" x14ac:dyDescent="0.25">
      <c r="B16" s="3" t="s">
        <v>65</v>
      </c>
      <c r="C16" s="150"/>
      <c r="D16" s="151"/>
      <c r="E16" s="151"/>
      <c r="F16" s="151"/>
      <c r="G16" s="151"/>
      <c r="H16" s="151">
        <v>7</v>
      </c>
      <c r="I16" s="151"/>
      <c r="J16" s="151"/>
      <c r="K16" s="151"/>
      <c r="L16" s="151"/>
      <c r="M16" s="151"/>
      <c r="N16" s="151"/>
      <c r="O16" s="151"/>
      <c r="P16" s="151"/>
      <c r="Q16" s="151">
        <v>15</v>
      </c>
      <c r="R16" s="152"/>
      <c r="S16" s="154">
        <f t="shared" si="0"/>
        <v>22</v>
      </c>
      <c r="T16" s="1"/>
      <c r="W16" s="196" t="s">
        <v>23</v>
      </c>
      <c r="X16" s="197"/>
      <c r="Y16" s="198"/>
      <c r="Z16" s="198"/>
      <c r="AA16" s="198"/>
      <c r="AB16" s="198"/>
      <c r="AC16" s="198">
        <v>20</v>
      </c>
      <c r="AD16" s="198"/>
      <c r="AE16" s="198"/>
      <c r="AF16" s="198"/>
      <c r="AG16" s="198"/>
      <c r="AH16" s="198"/>
      <c r="AI16" s="198"/>
      <c r="AJ16" s="198"/>
      <c r="AK16" s="198"/>
      <c r="AL16" s="198">
        <v>10</v>
      </c>
      <c r="AM16" s="199"/>
      <c r="AN16" s="200">
        <f t="shared" si="1"/>
        <v>30</v>
      </c>
      <c r="AO16" s="195"/>
      <c r="AQ16" s="216" t="s">
        <v>25</v>
      </c>
      <c r="AR16" s="217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>
        <v>15</v>
      </c>
      <c r="BD16" s="198"/>
      <c r="BE16" s="218"/>
      <c r="BF16" s="219">
        <f t="shared" si="2"/>
        <v>15</v>
      </c>
      <c r="BG16" s="1"/>
    </row>
    <row r="17" spans="2:59" x14ac:dyDescent="0.25">
      <c r="B17" s="3" t="s">
        <v>23</v>
      </c>
      <c r="C17" s="150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>
        <v>20</v>
      </c>
      <c r="P17" s="151"/>
      <c r="Q17" s="151"/>
      <c r="R17" s="152"/>
      <c r="S17" s="154">
        <f t="shared" si="0"/>
        <v>20</v>
      </c>
      <c r="T17" s="1"/>
      <c r="W17" s="196" t="s">
        <v>86</v>
      </c>
      <c r="X17" s="197"/>
      <c r="Y17" s="198">
        <v>20</v>
      </c>
      <c r="Z17" s="198"/>
      <c r="AA17" s="198"/>
      <c r="AB17" s="198"/>
      <c r="AC17" s="198"/>
      <c r="AD17" s="198"/>
      <c r="AE17" s="198"/>
      <c r="AF17" s="198"/>
      <c r="AG17" s="198"/>
      <c r="AH17" s="198">
        <v>10</v>
      </c>
      <c r="AI17" s="198"/>
      <c r="AJ17" s="198"/>
      <c r="AK17" s="198"/>
      <c r="AL17" s="198"/>
      <c r="AM17" s="199"/>
      <c r="AN17" s="200">
        <f t="shared" si="1"/>
        <v>30</v>
      </c>
      <c r="AO17" s="195"/>
      <c r="AQ17" s="216" t="s">
        <v>77</v>
      </c>
      <c r="AR17" s="217"/>
      <c r="AS17" s="198"/>
      <c r="AT17" s="198"/>
      <c r="AU17" s="198"/>
      <c r="AV17" s="198"/>
      <c r="AW17" s="198"/>
      <c r="AX17" s="198"/>
      <c r="AY17" s="198">
        <v>15</v>
      </c>
      <c r="AZ17" s="198"/>
      <c r="BA17" s="198"/>
      <c r="BB17" s="198"/>
      <c r="BC17" s="198"/>
      <c r="BD17" s="198"/>
      <c r="BE17" s="218"/>
      <c r="BF17" s="219">
        <f t="shared" si="2"/>
        <v>15</v>
      </c>
      <c r="BG17" s="1"/>
    </row>
    <row r="18" spans="2:59" x14ac:dyDescent="0.25">
      <c r="B18" s="3" t="s">
        <v>27</v>
      </c>
      <c r="C18" s="150"/>
      <c r="D18" s="151"/>
      <c r="E18" s="151"/>
      <c r="F18" s="151"/>
      <c r="G18" s="151">
        <v>10</v>
      </c>
      <c r="H18" s="151"/>
      <c r="I18" s="151"/>
      <c r="J18" s="151"/>
      <c r="K18" s="151"/>
      <c r="L18" s="151"/>
      <c r="M18" s="151"/>
      <c r="N18" s="151"/>
      <c r="O18" s="151"/>
      <c r="P18" s="151"/>
      <c r="Q18" s="151">
        <v>7</v>
      </c>
      <c r="R18" s="152"/>
      <c r="S18" s="154">
        <f t="shared" si="0"/>
        <v>17</v>
      </c>
      <c r="T18" s="1"/>
      <c r="W18" s="196" t="s">
        <v>87</v>
      </c>
      <c r="X18" s="197"/>
      <c r="Y18" s="198"/>
      <c r="Z18" s="198"/>
      <c r="AA18" s="198"/>
      <c r="AB18" s="198"/>
      <c r="AC18" s="198"/>
      <c r="AD18" s="198"/>
      <c r="AE18" s="198"/>
      <c r="AF18" s="198"/>
      <c r="AG18" s="198">
        <v>7</v>
      </c>
      <c r="AH18" s="198"/>
      <c r="AI18" s="198">
        <v>15</v>
      </c>
      <c r="AJ18" s="198"/>
      <c r="AK18" s="198"/>
      <c r="AL18" s="198"/>
      <c r="AM18" s="199"/>
      <c r="AN18" s="200">
        <f t="shared" si="1"/>
        <v>22</v>
      </c>
      <c r="AO18" s="195"/>
      <c r="AQ18" s="216" t="s">
        <v>65</v>
      </c>
      <c r="AR18" s="217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>
        <v>15</v>
      </c>
      <c r="BC18" s="198"/>
      <c r="BD18" s="198"/>
      <c r="BE18" s="218"/>
      <c r="BF18" s="219">
        <f t="shared" si="2"/>
        <v>15</v>
      </c>
      <c r="BG18" s="1"/>
    </row>
    <row r="19" spans="2:59" x14ac:dyDescent="0.25">
      <c r="B19" s="3" t="s">
        <v>22</v>
      </c>
      <c r="C19" s="150"/>
      <c r="D19" s="151"/>
      <c r="E19" s="151"/>
      <c r="F19" s="151">
        <v>10</v>
      </c>
      <c r="G19" s="151"/>
      <c r="H19" s="151"/>
      <c r="I19" s="151"/>
      <c r="J19" s="151">
        <v>7</v>
      </c>
      <c r="K19" s="151"/>
      <c r="L19" s="151"/>
      <c r="M19" s="151"/>
      <c r="N19" s="151"/>
      <c r="O19" s="151"/>
      <c r="P19" s="151"/>
      <c r="Q19" s="151"/>
      <c r="R19" s="152"/>
      <c r="S19" s="154">
        <f t="shared" si="0"/>
        <v>17</v>
      </c>
      <c r="T19" s="1"/>
      <c r="W19" s="196" t="s">
        <v>88</v>
      </c>
      <c r="X19" s="197"/>
      <c r="Y19" s="198"/>
      <c r="Z19" s="198"/>
      <c r="AA19" s="198">
        <v>7</v>
      </c>
      <c r="AB19" s="198">
        <v>15</v>
      </c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9"/>
      <c r="AN19" s="200">
        <f t="shared" si="1"/>
        <v>22</v>
      </c>
      <c r="AO19" s="195"/>
      <c r="AQ19" s="216" t="s">
        <v>20</v>
      </c>
      <c r="AR19" s="217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>
        <v>10</v>
      </c>
      <c r="BC19" s="198"/>
      <c r="BD19" s="198"/>
      <c r="BE19" s="218"/>
      <c r="BF19" s="219">
        <f t="shared" si="2"/>
        <v>10</v>
      </c>
      <c r="BG19" s="1"/>
    </row>
    <row r="20" spans="2:59" x14ac:dyDescent="0.25">
      <c r="B20" s="3" t="s">
        <v>66</v>
      </c>
      <c r="C20" s="150"/>
      <c r="D20" s="151"/>
      <c r="E20" s="151"/>
      <c r="F20" s="151"/>
      <c r="G20" s="151"/>
      <c r="H20" s="151"/>
      <c r="I20" s="151"/>
      <c r="J20" s="151"/>
      <c r="K20" s="151"/>
      <c r="L20" s="151">
        <v>10</v>
      </c>
      <c r="M20" s="151"/>
      <c r="N20" s="151"/>
      <c r="O20" s="151"/>
      <c r="P20" s="151"/>
      <c r="Q20" s="151"/>
      <c r="R20" s="152">
        <v>7</v>
      </c>
      <c r="S20" s="154">
        <f t="shared" si="0"/>
        <v>17</v>
      </c>
      <c r="T20" s="1"/>
      <c r="W20" s="196" t="s">
        <v>67</v>
      </c>
      <c r="X20" s="197"/>
      <c r="Y20" s="198"/>
      <c r="Z20" s="198"/>
      <c r="AA20" s="198"/>
      <c r="AB20" s="198">
        <v>20</v>
      </c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9"/>
      <c r="AN20" s="200">
        <f t="shared" si="1"/>
        <v>20</v>
      </c>
      <c r="AO20" s="195"/>
      <c r="AQ20" s="216" t="s">
        <v>27</v>
      </c>
      <c r="AR20" s="217"/>
      <c r="AS20" s="198"/>
      <c r="AT20" s="198"/>
      <c r="AU20" s="198"/>
      <c r="AV20" s="198">
        <v>10</v>
      </c>
      <c r="AW20" s="198"/>
      <c r="AX20" s="198"/>
      <c r="AY20" s="198"/>
      <c r="AZ20" s="198"/>
      <c r="BA20" s="198"/>
      <c r="BB20" s="198"/>
      <c r="BC20" s="198"/>
      <c r="BD20" s="198"/>
      <c r="BE20" s="218"/>
      <c r="BF20" s="219">
        <f t="shared" si="2"/>
        <v>10</v>
      </c>
      <c r="BG20" s="1"/>
    </row>
    <row r="21" spans="2:59" x14ac:dyDescent="0.25">
      <c r="B21" s="3" t="s">
        <v>67</v>
      </c>
      <c r="C21" s="150"/>
      <c r="D21" s="151"/>
      <c r="E21" s="151"/>
      <c r="F21" s="151"/>
      <c r="G21" s="151"/>
      <c r="H21" s="151"/>
      <c r="I21" s="151"/>
      <c r="J21" s="151">
        <v>15</v>
      </c>
      <c r="K21" s="151"/>
      <c r="L21" s="151"/>
      <c r="M21" s="151"/>
      <c r="N21" s="151"/>
      <c r="O21" s="151"/>
      <c r="P21" s="151"/>
      <c r="Q21" s="151"/>
      <c r="R21" s="152"/>
      <c r="S21" s="154">
        <f t="shared" si="0"/>
        <v>15</v>
      </c>
      <c r="T21" s="1"/>
      <c r="W21" s="196" t="s">
        <v>89</v>
      </c>
      <c r="X21" s="197">
        <v>20</v>
      </c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9"/>
      <c r="AN21" s="200">
        <f t="shared" si="1"/>
        <v>20</v>
      </c>
      <c r="AO21" s="195"/>
      <c r="AQ21" s="216" t="s">
        <v>109</v>
      </c>
      <c r="AR21" s="217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>
        <v>10</v>
      </c>
      <c r="BC21" s="198"/>
      <c r="BD21" s="198"/>
      <c r="BE21" s="218"/>
      <c r="BF21" s="219">
        <f t="shared" si="2"/>
        <v>10</v>
      </c>
      <c r="BG21" s="1"/>
    </row>
    <row r="22" spans="2:59" x14ac:dyDescent="0.25">
      <c r="B22" s="3" t="s">
        <v>25</v>
      </c>
      <c r="C22" s="150"/>
      <c r="D22" s="151">
        <v>15</v>
      </c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2"/>
      <c r="S22" s="154">
        <f t="shared" si="0"/>
        <v>15</v>
      </c>
      <c r="T22" s="1"/>
      <c r="W22" s="196" t="s">
        <v>90</v>
      </c>
      <c r="X22" s="197"/>
      <c r="Y22" s="198">
        <v>7</v>
      </c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>
        <v>10</v>
      </c>
      <c r="AL22" s="198"/>
      <c r="AM22" s="199"/>
      <c r="AN22" s="200">
        <f t="shared" si="1"/>
        <v>17</v>
      </c>
      <c r="AO22" s="195"/>
      <c r="AQ22" s="216" t="s">
        <v>76</v>
      </c>
      <c r="AR22" s="217"/>
      <c r="AS22" s="198"/>
      <c r="AT22" s="198"/>
      <c r="AU22" s="198"/>
      <c r="AV22" s="198"/>
      <c r="AW22" s="198"/>
      <c r="AX22" s="198"/>
      <c r="AY22" s="198">
        <v>7</v>
      </c>
      <c r="AZ22" s="198"/>
      <c r="BA22" s="198"/>
      <c r="BB22" s="198"/>
      <c r="BC22" s="198"/>
      <c r="BD22" s="198"/>
      <c r="BE22" s="218"/>
      <c r="BF22" s="219">
        <f t="shared" si="2"/>
        <v>7</v>
      </c>
      <c r="BG22" s="1"/>
    </row>
    <row r="23" spans="2:59" x14ac:dyDescent="0.25">
      <c r="B23" s="3" t="s">
        <v>20</v>
      </c>
      <c r="C23" s="150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>
        <v>10</v>
      </c>
      <c r="R23" s="152"/>
      <c r="S23" s="154">
        <f t="shared" si="0"/>
        <v>10</v>
      </c>
      <c r="T23" s="1"/>
      <c r="W23" s="196" t="s">
        <v>91</v>
      </c>
      <c r="X23" s="197"/>
      <c r="Y23" s="198"/>
      <c r="Z23" s="198"/>
      <c r="AA23" s="198"/>
      <c r="AB23" s="198"/>
      <c r="AC23" s="198"/>
      <c r="AD23" s="198">
        <v>15</v>
      </c>
      <c r="AE23" s="198"/>
      <c r="AF23" s="198"/>
      <c r="AG23" s="198"/>
      <c r="AH23" s="198"/>
      <c r="AI23" s="198"/>
      <c r="AJ23" s="198"/>
      <c r="AK23" s="198"/>
      <c r="AL23" s="198"/>
      <c r="AM23" s="199"/>
      <c r="AN23" s="200">
        <f t="shared" si="1"/>
        <v>15</v>
      </c>
      <c r="AO23" s="195"/>
      <c r="AQ23" s="216" t="s">
        <v>61</v>
      </c>
      <c r="AR23" s="217"/>
      <c r="AS23" s="198"/>
      <c r="AT23" s="198"/>
      <c r="AU23" s="198"/>
      <c r="AV23" s="198"/>
      <c r="AW23" s="198"/>
      <c r="AX23" s="198"/>
      <c r="AY23" s="198"/>
      <c r="AZ23" s="198"/>
      <c r="BA23" s="198">
        <v>7</v>
      </c>
      <c r="BB23" s="198"/>
      <c r="BC23" s="198"/>
      <c r="BD23" s="198"/>
      <c r="BE23" s="218"/>
      <c r="BF23" s="219">
        <f t="shared" si="2"/>
        <v>7</v>
      </c>
      <c r="BG23" s="1"/>
    </row>
    <row r="24" spans="2:59" ht="15.75" thickBot="1" x14ac:dyDescent="0.3">
      <c r="B24" s="3" t="s">
        <v>68</v>
      </c>
      <c r="C24" s="150">
        <v>10</v>
      </c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2"/>
      <c r="S24" s="154">
        <f t="shared" si="0"/>
        <v>10</v>
      </c>
      <c r="T24" s="1"/>
      <c r="W24" s="196" t="s">
        <v>22</v>
      </c>
      <c r="X24" s="197"/>
      <c r="Y24" s="198"/>
      <c r="Z24" s="198">
        <v>15</v>
      </c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9"/>
      <c r="AN24" s="200">
        <f t="shared" si="1"/>
        <v>15</v>
      </c>
      <c r="AO24" s="195"/>
      <c r="AQ24" s="224" t="s">
        <v>110</v>
      </c>
      <c r="AR24" s="225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>
        <v>0</v>
      </c>
      <c r="BD24" s="203"/>
      <c r="BE24" s="226"/>
      <c r="BF24" s="227">
        <f t="shared" si="2"/>
        <v>0</v>
      </c>
      <c r="BG24" s="1"/>
    </row>
    <row r="25" spans="2:59" x14ac:dyDescent="0.25">
      <c r="B25" s="3" t="s">
        <v>26</v>
      </c>
      <c r="C25" s="150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>
        <v>10</v>
      </c>
      <c r="P25" s="151"/>
      <c r="Q25" s="151"/>
      <c r="R25" s="152"/>
      <c r="S25" s="154">
        <f t="shared" si="0"/>
        <v>10</v>
      </c>
      <c r="T25" s="1"/>
      <c r="W25" s="196" t="s">
        <v>77</v>
      </c>
      <c r="X25" s="197"/>
      <c r="Y25" s="198"/>
      <c r="Z25" s="198"/>
      <c r="AA25" s="198"/>
      <c r="AB25" s="198"/>
      <c r="AC25" s="198"/>
      <c r="AD25" s="198"/>
      <c r="AE25" s="198"/>
      <c r="AF25" s="198"/>
      <c r="AG25" s="198"/>
      <c r="AH25" s="198">
        <v>15</v>
      </c>
      <c r="AI25" s="198"/>
      <c r="AJ25" s="198"/>
      <c r="AK25" s="198"/>
      <c r="AL25" s="198"/>
      <c r="AM25" s="199"/>
      <c r="AN25" s="200">
        <f t="shared" si="1"/>
        <v>15</v>
      </c>
      <c r="AO25" s="195"/>
    </row>
    <row r="26" spans="2:59" x14ac:dyDescent="0.25">
      <c r="B26" s="3" t="s">
        <v>21</v>
      </c>
      <c r="C26" s="150"/>
      <c r="D26" s="151"/>
      <c r="E26" s="151"/>
      <c r="F26" s="151"/>
      <c r="G26" s="151"/>
      <c r="H26" s="151">
        <v>10</v>
      </c>
      <c r="I26" s="151"/>
      <c r="J26" s="151"/>
      <c r="K26" s="151"/>
      <c r="L26" s="151"/>
      <c r="M26" s="151"/>
      <c r="N26" s="151"/>
      <c r="O26" s="151"/>
      <c r="P26" s="151"/>
      <c r="Q26" s="151"/>
      <c r="R26" s="152"/>
      <c r="S26" s="154">
        <f t="shared" si="0"/>
        <v>10</v>
      </c>
      <c r="T26" s="1"/>
      <c r="W26" s="196" t="s">
        <v>92</v>
      </c>
      <c r="X26" s="197"/>
      <c r="Y26" s="198">
        <v>7</v>
      </c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9">
        <v>7</v>
      </c>
      <c r="AN26" s="200">
        <f t="shared" si="1"/>
        <v>14</v>
      </c>
      <c r="AO26" s="195"/>
    </row>
    <row r="27" spans="2:59" x14ac:dyDescent="0.25">
      <c r="B27" s="3" t="s">
        <v>69</v>
      </c>
      <c r="C27" s="150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>
        <v>10</v>
      </c>
      <c r="R27" s="152" t="s">
        <v>81</v>
      </c>
      <c r="S27" s="154">
        <f t="shared" si="0"/>
        <v>10</v>
      </c>
      <c r="T27" s="1"/>
      <c r="W27" s="196" t="s">
        <v>93</v>
      </c>
      <c r="X27" s="197"/>
      <c r="Y27" s="198"/>
      <c r="Z27" s="198"/>
      <c r="AA27" s="198"/>
      <c r="AB27" s="198"/>
      <c r="AC27" s="198"/>
      <c r="AD27" s="198"/>
      <c r="AE27" s="198"/>
      <c r="AF27" s="198">
        <v>7</v>
      </c>
      <c r="AG27" s="198"/>
      <c r="AH27" s="198"/>
      <c r="AI27" s="198"/>
      <c r="AJ27" s="198">
        <v>7</v>
      </c>
      <c r="AK27" s="198"/>
      <c r="AL27" s="198"/>
      <c r="AM27" s="199"/>
      <c r="AN27" s="200">
        <f t="shared" si="1"/>
        <v>14</v>
      </c>
      <c r="AO27" s="195"/>
    </row>
    <row r="28" spans="2:59" x14ac:dyDescent="0.25">
      <c r="B28" s="3" t="s">
        <v>70</v>
      </c>
      <c r="C28" s="150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2">
        <v>10</v>
      </c>
      <c r="S28" s="154">
        <f t="shared" si="0"/>
        <v>10</v>
      </c>
      <c r="T28" s="1"/>
      <c r="W28" s="196" t="s">
        <v>94</v>
      </c>
      <c r="X28" s="197">
        <v>10</v>
      </c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9"/>
      <c r="AN28" s="200">
        <f t="shared" si="1"/>
        <v>10</v>
      </c>
      <c r="AO28" s="195"/>
    </row>
    <row r="29" spans="2:59" x14ac:dyDescent="0.25">
      <c r="B29" s="3" t="s">
        <v>71</v>
      </c>
      <c r="C29" s="150"/>
      <c r="D29" s="151">
        <v>10</v>
      </c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2"/>
      <c r="S29" s="154">
        <f t="shared" si="0"/>
        <v>10</v>
      </c>
      <c r="T29" s="1"/>
      <c r="W29" s="196" t="s">
        <v>95</v>
      </c>
      <c r="X29" s="197"/>
      <c r="Y29" s="198"/>
      <c r="Z29" s="198">
        <v>10</v>
      </c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9"/>
      <c r="AN29" s="200">
        <f t="shared" si="1"/>
        <v>10</v>
      </c>
      <c r="AO29" s="195"/>
    </row>
    <row r="30" spans="2:59" x14ac:dyDescent="0.25">
      <c r="B30" s="3" t="s">
        <v>29</v>
      </c>
      <c r="C30" s="150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>
        <v>10</v>
      </c>
      <c r="P30" s="151"/>
      <c r="Q30" s="151"/>
      <c r="R30" s="152"/>
      <c r="S30" s="154">
        <f t="shared" si="0"/>
        <v>10</v>
      </c>
      <c r="T30" s="1"/>
      <c r="W30" s="196" t="s">
        <v>96</v>
      </c>
      <c r="X30" s="197">
        <v>10</v>
      </c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9"/>
      <c r="AN30" s="200">
        <f t="shared" si="1"/>
        <v>10</v>
      </c>
      <c r="AO30" s="195"/>
    </row>
    <row r="31" spans="2:59" x14ac:dyDescent="0.25">
      <c r="B31" s="3" t="s">
        <v>72</v>
      </c>
      <c r="C31" s="150"/>
      <c r="D31" s="151"/>
      <c r="E31" s="151"/>
      <c r="F31" s="151"/>
      <c r="G31" s="151"/>
      <c r="H31" s="151"/>
      <c r="I31" s="151">
        <v>10</v>
      </c>
      <c r="J31" s="151"/>
      <c r="K31" s="151"/>
      <c r="L31" s="151"/>
      <c r="M31" s="151"/>
      <c r="N31" s="151"/>
      <c r="O31" s="151"/>
      <c r="P31" s="151"/>
      <c r="Q31" s="151"/>
      <c r="R31" s="152"/>
      <c r="S31" s="154">
        <f t="shared" si="0"/>
        <v>10</v>
      </c>
      <c r="T31" s="1"/>
      <c r="W31" s="196" t="s">
        <v>97</v>
      </c>
      <c r="X31" s="197">
        <v>7</v>
      </c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9"/>
      <c r="AN31" s="200">
        <f t="shared" si="1"/>
        <v>7</v>
      </c>
      <c r="AO31" s="195"/>
    </row>
    <row r="32" spans="2:59" x14ac:dyDescent="0.25">
      <c r="B32" s="3" t="s">
        <v>73</v>
      </c>
      <c r="C32" s="150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2">
        <v>10</v>
      </c>
      <c r="S32" s="154">
        <f t="shared" si="0"/>
        <v>10</v>
      </c>
      <c r="T32" s="1"/>
      <c r="W32" s="196" t="s">
        <v>98</v>
      </c>
      <c r="X32" s="197"/>
      <c r="Y32" s="198"/>
      <c r="Z32" s="198"/>
      <c r="AA32" s="198"/>
      <c r="AB32" s="198"/>
      <c r="AC32" s="198"/>
      <c r="AD32" s="198"/>
      <c r="AE32" s="198">
        <v>7</v>
      </c>
      <c r="AF32" s="198"/>
      <c r="AG32" s="198"/>
      <c r="AH32" s="198"/>
      <c r="AI32" s="198"/>
      <c r="AJ32" s="198"/>
      <c r="AK32" s="198"/>
      <c r="AL32" s="198"/>
      <c r="AM32" s="199"/>
      <c r="AN32" s="200">
        <f t="shared" si="1"/>
        <v>7</v>
      </c>
      <c r="AO32" s="195"/>
    </row>
    <row r="33" spans="2:41" x14ac:dyDescent="0.25">
      <c r="B33" s="3" t="s">
        <v>19</v>
      </c>
      <c r="C33" s="150"/>
      <c r="D33" s="151"/>
      <c r="E33" s="151"/>
      <c r="F33" s="151"/>
      <c r="G33" s="151"/>
      <c r="H33" s="151"/>
      <c r="I33" s="151">
        <v>7.5</v>
      </c>
      <c r="J33" s="151"/>
      <c r="K33" s="151"/>
      <c r="L33" s="151"/>
      <c r="M33" s="151"/>
      <c r="N33" s="151"/>
      <c r="O33" s="151"/>
      <c r="P33" s="151"/>
      <c r="Q33" s="151"/>
      <c r="R33" s="152"/>
      <c r="S33" s="154">
        <f t="shared" si="0"/>
        <v>7.5</v>
      </c>
      <c r="T33" s="1"/>
      <c r="W33" s="196" t="s">
        <v>103</v>
      </c>
      <c r="X33" s="197"/>
      <c r="Y33" s="198"/>
      <c r="Z33" s="198"/>
      <c r="AA33" s="198"/>
      <c r="AB33" s="198"/>
      <c r="AC33" s="198"/>
      <c r="AD33" s="198">
        <v>7</v>
      </c>
      <c r="AE33" s="198"/>
      <c r="AF33" s="198"/>
      <c r="AG33" s="198"/>
      <c r="AH33" s="198"/>
      <c r="AI33" s="198"/>
      <c r="AJ33" s="198"/>
      <c r="AK33" s="198"/>
      <c r="AL33" s="198"/>
      <c r="AM33" s="199"/>
      <c r="AN33" s="200">
        <f t="shared" si="1"/>
        <v>7</v>
      </c>
      <c r="AO33" s="195"/>
    </row>
    <row r="34" spans="2:41" ht="15.75" thickBot="1" x14ac:dyDescent="0.3">
      <c r="B34" s="3" t="s">
        <v>74</v>
      </c>
      <c r="C34" s="150"/>
      <c r="D34" s="151"/>
      <c r="E34" s="151">
        <v>7</v>
      </c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2"/>
      <c r="S34" s="154">
        <f t="shared" si="0"/>
        <v>7</v>
      </c>
      <c r="T34" s="1"/>
      <c r="W34" s="201" t="s">
        <v>99</v>
      </c>
      <c r="X34" s="202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4"/>
      <c r="AN34" s="205">
        <f t="shared" si="1"/>
        <v>0</v>
      </c>
      <c r="AO34" s="195"/>
    </row>
    <row r="35" spans="2:41" x14ac:dyDescent="0.25">
      <c r="B35" s="3" t="s">
        <v>75</v>
      </c>
      <c r="C35" s="150"/>
      <c r="D35" s="151"/>
      <c r="E35" s="151"/>
      <c r="F35" s="151"/>
      <c r="G35" s="151"/>
      <c r="H35" s="151"/>
      <c r="I35" s="151"/>
      <c r="J35" s="151"/>
      <c r="K35" s="151">
        <v>7</v>
      </c>
      <c r="L35" s="151"/>
      <c r="M35" s="151"/>
      <c r="N35" s="151"/>
      <c r="O35" s="151"/>
      <c r="P35" s="151"/>
      <c r="Q35" s="151"/>
      <c r="R35" s="152"/>
      <c r="S35" s="154">
        <f t="shared" si="0"/>
        <v>7</v>
      </c>
      <c r="T35" s="1"/>
      <c r="AO35" s="195"/>
    </row>
    <row r="36" spans="2:41" x14ac:dyDescent="0.25">
      <c r="B36" s="3" t="s">
        <v>76</v>
      </c>
      <c r="C36" s="150"/>
      <c r="D36" s="151"/>
      <c r="E36" s="151"/>
      <c r="F36" s="151"/>
      <c r="G36" s="151">
        <v>7</v>
      </c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2"/>
      <c r="S36" s="154">
        <f t="shared" si="0"/>
        <v>7</v>
      </c>
      <c r="AO36" s="195"/>
    </row>
    <row r="37" spans="2:41" x14ac:dyDescent="0.25">
      <c r="B37" s="3" t="s">
        <v>77</v>
      </c>
      <c r="C37" s="150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>
        <v>7</v>
      </c>
      <c r="Q37" s="151"/>
      <c r="R37" s="152"/>
      <c r="S37" s="154">
        <f t="shared" si="0"/>
        <v>7</v>
      </c>
    </row>
    <row r="38" spans="2:41" x14ac:dyDescent="0.25">
      <c r="B38" s="3" t="s">
        <v>28</v>
      </c>
      <c r="C38" s="150"/>
      <c r="D38" s="151"/>
      <c r="E38" s="151"/>
      <c r="F38" s="151">
        <v>7</v>
      </c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2"/>
      <c r="S38" s="154">
        <f t="shared" si="0"/>
        <v>7</v>
      </c>
    </row>
    <row r="39" spans="2:41" ht="15.75" thickBot="1" x14ac:dyDescent="0.3">
      <c r="B39" s="4" t="s">
        <v>78</v>
      </c>
      <c r="C39" s="155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7"/>
      <c r="S39" s="158">
        <f t="shared" si="0"/>
        <v>0</v>
      </c>
    </row>
    <row r="41" spans="2:41" ht="15.75" thickBot="1" x14ac:dyDescent="0.3"/>
    <row r="42" spans="2:41" ht="15.75" thickBot="1" x14ac:dyDescent="0.3">
      <c r="B42" s="242" t="s">
        <v>128</v>
      </c>
      <c r="C42" s="230">
        <v>44</v>
      </c>
      <c r="D42" s="231">
        <v>48</v>
      </c>
      <c r="E42" s="231">
        <v>52</v>
      </c>
      <c r="F42" s="231">
        <v>57</v>
      </c>
      <c r="G42" s="231">
        <v>63</v>
      </c>
      <c r="H42" s="231">
        <v>70</v>
      </c>
      <c r="I42" s="232" t="s">
        <v>112</v>
      </c>
      <c r="J42" s="230">
        <v>42</v>
      </c>
      <c r="K42" s="231">
        <v>46</v>
      </c>
      <c r="L42" s="231">
        <v>50</v>
      </c>
      <c r="M42" s="231">
        <v>55</v>
      </c>
      <c r="N42" s="231">
        <v>60</v>
      </c>
      <c r="O42" s="231">
        <v>66</v>
      </c>
      <c r="P42" s="231">
        <v>73</v>
      </c>
      <c r="Q42" s="231">
        <v>81</v>
      </c>
      <c r="R42" s="233" t="s">
        <v>113</v>
      </c>
      <c r="S42" s="234" t="s">
        <v>0</v>
      </c>
      <c r="T42" s="195"/>
    </row>
    <row r="43" spans="2:41" x14ac:dyDescent="0.25">
      <c r="B43" s="235" t="s">
        <v>55</v>
      </c>
      <c r="C43" s="191"/>
      <c r="D43" s="192">
        <v>15</v>
      </c>
      <c r="E43" s="192">
        <v>7</v>
      </c>
      <c r="F43" s="192">
        <v>20</v>
      </c>
      <c r="G43" s="192">
        <v>15</v>
      </c>
      <c r="H43" s="192"/>
      <c r="I43" s="192">
        <v>25</v>
      </c>
      <c r="J43" s="192"/>
      <c r="K43" s="192">
        <v>17</v>
      </c>
      <c r="L43" s="192"/>
      <c r="M43" s="192"/>
      <c r="N43" s="192">
        <v>15</v>
      </c>
      <c r="O43" s="192">
        <v>32</v>
      </c>
      <c r="P43" s="192">
        <v>7</v>
      </c>
      <c r="Q43" s="192"/>
      <c r="R43" s="193">
        <v>10</v>
      </c>
      <c r="S43" s="236">
        <f t="shared" ref="S43:S76" si="3">SUM(C43:R43)</f>
        <v>163</v>
      </c>
      <c r="T43" s="237">
        <v>1</v>
      </c>
    </row>
    <row r="44" spans="2:41" x14ac:dyDescent="0.25">
      <c r="B44" s="238" t="s">
        <v>114</v>
      </c>
      <c r="C44" s="197">
        <v>10</v>
      </c>
      <c r="D44" s="198">
        <v>27</v>
      </c>
      <c r="E44" s="198">
        <v>20</v>
      </c>
      <c r="F44" s="198"/>
      <c r="G44" s="198"/>
      <c r="H44" s="198">
        <v>10</v>
      </c>
      <c r="I44" s="198">
        <v>20</v>
      </c>
      <c r="J44" s="198">
        <v>7</v>
      </c>
      <c r="K44" s="198"/>
      <c r="L44" s="198">
        <v>10</v>
      </c>
      <c r="M44" s="198"/>
      <c r="N44" s="198">
        <v>10</v>
      </c>
      <c r="O44" s="198"/>
      <c r="P44" s="198">
        <v>20</v>
      </c>
      <c r="Q44" s="198"/>
      <c r="R44" s="199">
        <v>10</v>
      </c>
      <c r="S44" s="239">
        <f t="shared" si="3"/>
        <v>144</v>
      </c>
      <c r="T44" s="195">
        <v>2</v>
      </c>
    </row>
    <row r="45" spans="2:41" x14ac:dyDescent="0.25">
      <c r="B45" s="238" t="s">
        <v>57</v>
      </c>
      <c r="C45" s="197"/>
      <c r="D45" s="198"/>
      <c r="E45" s="198"/>
      <c r="F45" s="198"/>
      <c r="G45" s="198"/>
      <c r="H45" s="198"/>
      <c r="I45" s="198"/>
      <c r="J45" s="198"/>
      <c r="K45" s="198">
        <v>20</v>
      </c>
      <c r="L45" s="198"/>
      <c r="M45" s="198">
        <v>7</v>
      </c>
      <c r="N45" s="198"/>
      <c r="O45" s="198">
        <v>30</v>
      </c>
      <c r="P45" s="198"/>
      <c r="Q45" s="198">
        <v>15</v>
      </c>
      <c r="R45" s="199"/>
      <c r="S45" s="239">
        <f t="shared" si="3"/>
        <v>72</v>
      </c>
      <c r="T45" s="195">
        <v>3</v>
      </c>
    </row>
    <row r="46" spans="2:41" x14ac:dyDescent="0.25">
      <c r="B46" s="238" t="s">
        <v>115</v>
      </c>
      <c r="C46" s="197"/>
      <c r="D46" s="198"/>
      <c r="E46" s="198"/>
      <c r="F46" s="198">
        <v>15</v>
      </c>
      <c r="G46" s="198">
        <v>20</v>
      </c>
      <c r="H46" s="198">
        <v>35</v>
      </c>
      <c r="I46" s="198"/>
      <c r="J46" s="198"/>
      <c r="K46" s="198"/>
      <c r="L46" s="198"/>
      <c r="M46" s="198"/>
      <c r="N46" s="198"/>
      <c r="O46" s="198"/>
      <c r="P46" s="198"/>
      <c r="Q46" s="198"/>
      <c r="R46" s="199"/>
      <c r="S46" s="239">
        <f t="shared" si="3"/>
        <v>70</v>
      </c>
      <c r="T46" s="195">
        <v>4</v>
      </c>
    </row>
    <row r="47" spans="2:41" x14ac:dyDescent="0.25">
      <c r="B47" s="238" t="s">
        <v>1</v>
      </c>
      <c r="C47" s="197"/>
      <c r="D47" s="198"/>
      <c r="E47" s="198">
        <v>15</v>
      </c>
      <c r="F47" s="198">
        <v>7</v>
      </c>
      <c r="G47" s="198"/>
      <c r="H47" s="198"/>
      <c r="I47" s="198">
        <v>10</v>
      </c>
      <c r="J47" s="198"/>
      <c r="K47" s="198"/>
      <c r="L47" s="198"/>
      <c r="M47" s="198"/>
      <c r="N47" s="198"/>
      <c r="O47" s="198"/>
      <c r="P47" s="198"/>
      <c r="Q47" s="198"/>
      <c r="R47" s="199">
        <v>20</v>
      </c>
      <c r="S47" s="239">
        <f t="shared" si="3"/>
        <v>52</v>
      </c>
      <c r="T47" s="195">
        <v>5</v>
      </c>
    </row>
    <row r="48" spans="2:41" x14ac:dyDescent="0.25">
      <c r="B48" s="238" t="s">
        <v>21</v>
      </c>
      <c r="C48" s="197"/>
      <c r="D48" s="198"/>
      <c r="E48" s="198"/>
      <c r="F48" s="198"/>
      <c r="G48" s="198"/>
      <c r="H48" s="198"/>
      <c r="I48" s="198"/>
      <c r="J48" s="198"/>
      <c r="K48" s="198"/>
      <c r="L48" s="198"/>
      <c r="M48" s="198">
        <v>20</v>
      </c>
      <c r="N48" s="198"/>
      <c r="O48" s="198"/>
      <c r="P48" s="198">
        <v>10</v>
      </c>
      <c r="Q48" s="198">
        <v>20</v>
      </c>
      <c r="R48" s="199"/>
      <c r="S48" s="239">
        <f t="shared" si="3"/>
        <v>50</v>
      </c>
      <c r="T48" s="195"/>
    </row>
    <row r="49" spans="2:20" x14ac:dyDescent="0.25">
      <c r="B49" s="238" t="s">
        <v>23</v>
      </c>
      <c r="C49" s="197">
        <v>20</v>
      </c>
      <c r="D49" s="198"/>
      <c r="E49" s="198"/>
      <c r="F49" s="198"/>
      <c r="G49" s="198"/>
      <c r="H49" s="198"/>
      <c r="I49" s="198"/>
      <c r="J49" s="198"/>
      <c r="K49" s="198"/>
      <c r="L49" s="198"/>
      <c r="M49" s="198">
        <v>10</v>
      </c>
      <c r="N49" s="198">
        <v>7</v>
      </c>
      <c r="O49" s="198"/>
      <c r="P49" s="198"/>
      <c r="Q49" s="198"/>
      <c r="R49" s="199"/>
      <c r="S49" s="239">
        <f t="shared" si="3"/>
        <v>37</v>
      </c>
      <c r="T49" s="195"/>
    </row>
    <row r="50" spans="2:20" x14ac:dyDescent="0.25">
      <c r="B50" s="238" t="s">
        <v>25</v>
      </c>
      <c r="C50" s="197"/>
      <c r="D50" s="198"/>
      <c r="E50" s="198"/>
      <c r="F50" s="198"/>
      <c r="G50" s="198"/>
      <c r="H50" s="198"/>
      <c r="I50" s="198"/>
      <c r="J50" s="198">
        <v>27</v>
      </c>
      <c r="K50" s="198"/>
      <c r="L50" s="198"/>
      <c r="M50" s="198"/>
      <c r="N50" s="198"/>
      <c r="O50" s="198"/>
      <c r="P50" s="198">
        <v>7</v>
      </c>
      <c r="Q50" s="198"/>
      <c r="R50" s="199"/>
      <c r="S50" s="239">
        <f t="shared" si="3"/>
        <v>34</v>
      </c>
      <c r="T50" s="195"/>
    </row>
    <row r="51" spans="2:20" x14ac:dyDescent="0.25">
      <c r="B51" s="238" t="s">
        <v>64</v>
      </c>
      <c r="C51" s="197"/>
      <c r="D51" s="198"/>
      <c r="E51" s="198"/>
      <c r="F51" s="198"/>
      <c r="G51" s="198"/>
      <c r="H51" s="198"/>
      <c r="I51" s="198"/>
      <c r="J51" s="198"/>
      <c r="K51" s="198">
        <v>15</v>
      </c>
      <c r="L51" s="198">
        <v>7</v>
      </c>
      <c r="M51" s="198"/>
      <c r="N51" s="198">
        <v>10</v>
      </c>
      <c r="O51" s="198"/>
      <c r="P51" s="198"/>
      <c r="Q51" s="198"/>
      <c r="R51" s="199"/>
      <c r="S51" s="239">
        <f t="shared" si="3"/>
        <v>32</v>
      </c>
      <c r="T51" s="195"/>
    </row>
    <row r="52" spans="2:20" x14ac:dyDescent="0.25">
      <c r="B52" s="238" t="s">
        <v>116</v>
      </c>
      <c r="C52" s="197"/>
      <c r="D52" s="198">
        <v>7</v>
      </c>
      <c r="E52" s="198">
        <v>10</v>
      </c>
      <c r="F52" s="198"/>
      <c r="G52" s="198"/>
      <c r="H52" s="198"/>
      <c r="I52" s="198"/>
      <c r="J52" s="198"/>
      <c r="K52" s="198"/>
      <c r="L52" s="198"/>
      <c r="M52" s="198">
        <v>7</v>
      </c>
      <c r="N52" s="198"/>
      <c r="O52" s="198"/>
      <c r="P52" s="198"/>
      <c r="Q52" s="198">
        <v>7</v>
      </c>
      <c r="R52" s="199"/>
      <c r="S52" s="239">
        <f t="shared" si="3"/>
        <v>31</v>
      </c>
      <c r="T52" s="195"/>
    </row>
    <row r="53" spans="2:20" x14ac:dyDescent="0.25">
      <c r="B53" s="238" t="s">
        <v>20</v>
      </c>
      <c r="C53" s="197"/>
      <c r="D53" s="198"/>
      <c r="E53" s="198"/>
      <c r="F53" s="198"/>
      <c r="G53" s="198"/>
      <c r="H53" s="198"/>
      <c r="I53" s="198"/>
      <c r="J53" s="198">
        <v>10</v>
      </c>
      <c r="K53" s="198"/>
      <c r="L53" s="198">
        <v>20</v>
      </c>
      <c r="M53" s="198"/>
      <c r="N53" s="198"/>
      <c r="O53" s="198"/>
      <c r="P53" s="198"/>
      <c r="Q53" s="198"/>
      <c r="R53" s="199"/>
      <c r="S53" s="239">
        <f t="shared" si="3"/>
        <v>30</v>
      </c>
      <c r="T53" s="195"/>
    </row>
    <row r="54" spans="2:20" x14ac:dyDescent="0.25">
      <c r="B54" s="238" t="s">
        <v>97</v>
      </c>
      <c r="C54" s="197"/>
      <c r="D54" s="198">
        <v>10</v>
      </c>
      <c r="E54" s="198"/>
      <c r="F54" s="198">
        <v>10</v>
      </c>
      <c r="G54" s="198">
        <v>10</v>
      </c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9"/>
      <c r="S54" s="239">
        <f t="shared" si="3"/>
        <v>30</v>
      </c>
      <c r="T54" s="195"/>
    </row>
    <row r="55" spans="2:20" x14ac:dyDescent="0.25">
      <c r="B55" s="238" t="s">
        <v>117</v>
      </c>
      <c r="C55" s="197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>
        <v>20</v>
      </c>
      <c r="O55" s="198"/>
      <c r="P55" s="198"/>
      <c r="Q55" s="198">
        <v>7</v>
      </c>
      <c r="R55" s="199"/>
      <c r="S55" s="239">
        <f t="shared" si="3"/>
        <v>27</v>
      </c>
      <c r="T55" s="195"/>
    </row>
    <row r="56" spans="2:20" x14ac:dyDescent="0.25">
      <c r="B56" s="238" t="s">
        <v>118</v>
      </c>
      <c r="C56" s="197"/>
      <c r="D56" s="198"/>
      <c r="E56" s="198"/>
      <c r="F56" s="198"/>
      <c r="G56" s="198"/>
      <c r="H56" s="198"/>
      <c r="I56" s="198"/>
      <c r="J56" s="198"/>
      <c r="K56" s="198"/>
      <c r="L56" s="198">
        <v>10</v>
      </c>
      <c r="M56" s="198"/>
      <c r="N56" s="198"/>
      <c r="O56" s="198"/>
      <c r="P56" s="198"/>
      <c r="Q56" s="198"/>
      <c r="R56" s="199">
        <v>15</v>
      </c>
      <c r="S56" s="239">
        <f t="shared" si="3"/>
        <v>25</v>
      </c>
      <c r="T56" s="195"/>
    </row>
    <row r="57" spans="2:20" x14ac:dyDescent="0.25">
      <c r="B57" s="238" t="s">
        <v>78</v>
      </c>
      <c r="C57" s="197"/>
      <c r="D57" s="198"/>
      <c r="E57" s="198"/>
      <c r="F57" s="198"/>
      <c r="G57" s="198"/>
      <c r="H57" s="198"/>
      <c r="I57" s="198"/>
      <c r="J57" s="198">
        <v>15</v>
      </c>
      <c r="K57" s="198"/>
      <c r="L57" s="198">
        <v>7</v>
      </c>
      <c r="M57" s="198"/>
      <c r="N57" s="198"/>
      <c r="O57" s="198"/>
      <c r="P57" s="198"/>
      <c r="Q57" s="198"/>
      <c r="R57" s="199"/>
      <c r="S57" s="239">
        <f t="shared" si="3"/>
        <v>22</v>
      </c>
      <c r="T57" s="195"/>
    </row>
    <row r="58" spans="2:20" x14ac:dyDescent="0.25">
      <c r="B58" s="238" t="s">
        <v>65</v>
      </c>
      <c r="C58" s="197"/>
      <c r="D58" s="198"/>
      <c r="E58" s="198"/>
      <c r="F58" s="198"/>
      <c r="G58" s="198"/>
      <c r="H58" s="198"/>
      <c r="I58" s="198"/>
      <c r="J58" s="198"/>
      <c r="K58" s="198">
        <v>7</v>
      </c>
      <c r="L58" s="198"/>
      <c r="M58" s="198"/>
      <c r="N58" s="198"/>
      <c r="O58" s="198"/>
      <c r="P58" s="198">
        <v>15</v>
      </c>
      <c r="Q58" s="198"/>
      <c r="R58" s="199"/>
      <c r="S58" s="239">
        <f t="shared" si="3"/>
        <v>22</v>
      </c>
      <c r="T58" s="195"/>
    </row>
    <row r="59" spans="2:20" x14ac:dyDescent="0.25">
      <c r="B59" s="238" t="s">
        <v>56</v>
      </c>
      <c r="C59" s="197"/>
      <c r="D59" s="198"/>
      <c r="E59" s="198"/>
      <c r="F59" s="198"/>
      <c r="G59" s="198"/>
      <c r="H59" s="198"/>
      <c r="I59" s="198"/>
      <c r="J59" s="198"/>
      <c r="K59" s="198">
        <v>10</v>
      </c>
      <c r="L59" s="198"/>
      <c r="M59" s="198">
        <v>10</v>
      </c>
      <c r="N59" s="198"/>
      <c r="O59" s="198"/>
      <c r="P59" s="198"/>
      <c r="Q59" s="198"/>
      <c r="R59" s="199"/>
      <c r="S59" s="239">
        <f t="shared" si="3"/>
        <v>20</v>
      </c>
      <c r="T59" s="195"/>
    </row>
    <row r="60" spans="2:20" x14ac:dyDescent="0.25">
      <c r="B60" s="238" t="s">
        <v>24</v>
      </c>
      <c r="C60" s="197"/>
      <c r="D60" s="198"/>
      <c r="E60" s="198">
        <v>10</v>
      </c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>
        <v>10</v>
      </c>
      <c r="R60" s="199"/>
      <c r="S60" s="239">
        <f t="shared" si="3"/>
        <v>20</v>
      </c>
      <c r="T60" s="195"/>
    </row>
    <row r="61" spans="2:20" x14ac:dyDescent="0.25">
      <c r="B61" s="238" t="s">
        <v>119</v>
      </c>
      <c r="C61" s="197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>
        <v>10</v>
      </c>
      <c r="R61" s="199">
        <v>7</v>
      </c>
      <c r="S61" s="239">
        <f t="shared" si="3"/>
        <v>17</v>
      </c>
      <c r="T61" s="195"/>
    </row>
    <row r="62" spans="2:20" x14ac:dyDescent="0.25">
      <c r="B62" s="238" t="s">
        <v>73</v>
      </c>
      <c r="C62" s="197"/>
      <c r="D62" s="198"/>
      <c r="E62" s="198"/>
      <c r="F62" s="198"/>
      <c r="G62" s="198"/>
      <c r="H62" s="198"/>
      <c r="I62" s="198"/>
      <c r="J62" s="198">
        <v>10</v>
      </c>
      <c r="K62" s="198"/>
      <c r="L62" s="198"/>
      <c r="M62" s="198"/>
      <c r="N62" s="198"/>
      <c r="O62" s="198"/>
      <c r="P62" s="198"/>
      <c r="Q62" s="198"/>
      <c r="R62" s="199">
        <v>7</v>
      </c>
      <c r="S62" s="239">
        <f t="shared" si="3"/>
        <v>17</v>
      </c>
      <c r="T62" s="195"/>
    </row>
    <row r="63" spans="2:20" x14ac:dyDescent="0.25">
      <c r="B63" s="238" t="s">
        <v>87</v>
      </c>
      <c r="C63" s="197"/>
      <c r="D63" s="198"/>
      <c r="E63" s="198"/>
      <c r="F63" s="198"/>
      <c r="G63" s="198"/>
      <c r="H63" s="198"/>
      <c r="I63" s="198"/>
      <c r="J63" s="198"/>
      <c r="K63" s="198"/>
      <c r="L63" s="198">
        <v>15</v>
      </c>
      <c r="M63" s="198"/>
      <c r="N63" s="198"/>
      <c r="O63" s="198"/>
      <c r="P63" s="198"/>
      <c r="Q63" s="198"/>
      <c r="R63" s="199"/>
      <c r="S63" s="239">
        <f t="shared" si="3"/>
        <v>15</v>
      </c>
      <c r="T63" s="195"/>
    </row>
    <row r="64" spans="2:20" x14ac:dyDescent="0.25">
      <c r="B64" s="238" t="s">
        <v>77</v>
      </c>
      <c r="C64" s="197">
        <v>15</v>
      </c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9"/>
      <c r="S64" s="239">
        <f t="shared" si="3"/>
        <v>15</v>
      </c>
      <c r="T64" s="195"/>
    </row>
    <row r="65" spans="2:20" x14ac:dyDescent="0.25">
      <c r="B65" s="238" t="s">
        <v>120</v>
      </c>
      <c r="C65" s="197"/>
      <c r="D65" s="198"/>
      <c r="E65" s="198"/>
      <c r="F65" s="198"/>
      <c r="G65" s="198"/>
      <c r="H65" s="198"/>
      <c r="I65" s="198"/>
      <c r="J65" s="198"/>
      <c r="K65" s="198"/>
      <c r="L65" s="198"/>
      <c r="M65" s="198">
        <v>15</v>
      </c>
      <c r="N65" s="198"/>
      <c r="O65" s="198"/>
      <c r="P65" s="198"/>
      <c r="Q65" s="198"/>
      <c r="R65" s="199"/>
      <c r="S65" s="239">
        <f t="shared" si="3"/>
        <v>15</v>
      </c>
      <c r="T65" s="195"/>
    </row>
    <row r="66" spans="2:20" x14ac:dyDescent="0.25">
      <c r="B66" s="238" t="s">
        <v>66</v>
      </c>
      <c r="C66" s="197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>
        <v>7</v>
      </c>
      <c r="O66" s="198">
        <v>7</v>
      </c>
      <c r="P66" s="198"/>
      <c r="Q66" s="198"/>
      <c r="R66" s="199"/>
      <c r="S66" s="239">
        <f t="shared" si="3"/>
        <v>14</v>
      </c>
      <c r="T66" s="195"/>
    </row>
    <row r="67" spans="2:20" x14ac:dyDescent="0.25">
      <c r="B67" s="238" t="s">
        <v>121</v>
      </c>
      <c r="C67" s="197"/>
      <c r="D67" s="198">
        <v>10</v>
      </c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9"/>
      <c r="S67" s="239">
        <f t="shared" si="3"/>
        <v>10</v>
      </c>
      <c r="T67" s="195"/>
    </row>
    <row r="68" spans="2:20" x14ac:dyDescent="0.25">
      <c r="B68" s="238" t="s">
        <v>122</v>
      </c>
      <c r="C68" s="197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>
        <v>10</v>
      </c>
      <c r="Q68" s="198"/>
      <c r="R68" s="199"/>
      <c r="S68" s="239">
        <f t="shared" si="3"/>
        <v>10</v>
      </c>
      <c r="T68" s="195"/>
    </row>
    <row r="69" spans="2:20" x14ac:dyDescent="0.25">
      <c r="B69" s="238" t="s">
        <v>60</v>
      </c>
      <c r="C69" s="197"/>
      <c r="D69" s="198"/>
      <c r="E69" s="198"/>
      <c r="F69" s="198"/>
      <c r="G69" s="198">
        <v>10</v>
      </c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9"/>
      <c r="S69" s="239">
        <f t="shared" si="3"/>
        <v>10</v>
      </c>
      <c r="T69" s="195"/>
    </row>
    <row r="70" spans="2:20" x14ac:dyDescent="0.25">
      <c r="B70" s="238" t="s">
        <v>123</v>
      </c>
      <c r="C70" s="197"/>
      <c r="D70" s="198"/>
      <c r="E70" s="198"/>
      <c r="F70" s="198"/>
      <c r="G70" s="198"/>
      <c r="H70" s="198">
        <v>10</v>
      </c>
      <c r="I70" s="198"/>
      <c r="J70" s="198"/>
      <c r="K70" s="198"/>
      <c r="L70" s="198"/>
      <c r="M70" s="198"/>
      <c r="N70" s="198"/>
      <c r="O70" s="198"/>
      <c r="P70" s="198"/>
      <c r="Q70" s="198"/>
      <c r="R70" s="199"/>
      <c r="S70" s="239">
        <f t="shared" si="3"/>
        <v>10</v>
      </c>
      <c r="T70" s="195"/>
    </row>
    <row r="71" spans="2:20" x14ac:dyDescent="0.25">
      <c r="B71" s="238" t="s">
        <v>124</v>
      </c>
      <c r="C71" s="197"/>
      <c r="D71" s="198"/>
      <c r="E71" s="198"/>
      <c r="F71" s="198">
        <v>10</v>
      </c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9"/>
      <c r="S71" s="239">
        <f t="shared" si="3"/>
        <v>10</v>
      </c>
      <c r="T71" s="195"/>
    </row>
    <row r="72" spans="2:20" x14ac:dyDescent="0.25">
      <c r="B72" s="238" t="s">
        <v>125</v>
      </c>
      <c r="C72" s="197">
        <v>10</v>
      </c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9"/>
      <c r="S72" s="239">
        <f t="shared" si="3"/>
        <v>10</v>
      </c>
      <c r="T72" s="195"/>
    </row>
    <row r="73" spans="2:20" x14ac:dyDescent="0.25">
      <c r="B73" s="238" t="s">
        <v>86</v>
      </c>
      <c r="C73" s="197"/>
      <c r="D73" s="198"/>
      <c r="E73" s="198"/>
      <c r="F73" s="198"/>
      <c r="G73" s="198"/>
      <c r="H73" s="198">
        <v>7</v>
      </c>
      <c r="I73" s="198"/>
      <c r="J73" s="198"/>
      <c r="K73" s="198"/>
      <c r="L73" s="198"/>
      <c r="M73" s="198"/>
      <c r="N73" s="198"/>
      <c r="O73" s="198"/>
      <c r="P73" s="198"/>
      <c r="Q73" s="198"/>
      <c r="R73" s="199"/>
      <c r="S73" s="239">
        <f t="shared" si="3"/>
        <v>7</v>
      </c>
      <c r="T73" s="195"/>
    </row>
    <row r="74" spans="2:20" x14ac:dyDescent="0.25">
      <c r="B74" s="238" t="s">
        <v>59</v>
      </c>
      <c r="C74" s="197"/>
      <c r="D74" s="198"/>
      <c r="E74" s="198">
        <v>7</v>
      </c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9"/>
      <c r="S74" s="239">
        <f t="shared" si="3"/>
        <v>7</v>
      </c>
      <c r="T74" s="195"/>
    </row>
    <row r="75" spans="2:20" x14ac:dyDescent="0.25">
      <c r="B75" s="238" t="s">
        <v>126</v>
      </c>
      <c r="C75" s="197"/>
      <c r="D75" s="198"/>
      <c r="E75" s="198"/>
      <c r="F75" s="198">
        <v>7</v>
      </c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9"/>
      <c r="S75" s="239">
        <f t="shared" si="3"/>
        <v>7</v>
      </c>
      <c r="T75" s="195"/>
    </row>
    <row r="76" spans="2:20" ht="15.75" thickBot="1" x14ac:dyDescent="0.3">
      <c r="B76" s="240" t="s">
        <v>127</v>
      </c>
      <c r="C76" s="202"/>
      <c r="D76" s="203"/>
      <c r="E76" s="203"/>
      <c r="F76" s="203"/>
      <c r="G76" s="203">
        <v>0</v>
      </c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4"/>
      <c r="S76" s="241">
        <f t="shared" si="3"/>
        <v>0</v>
      </c>
      <c r="T76" s="19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zoomScale="90" zoomScaleNormal="90" workbookViewId="0">
      <selection activeCell="AJ29" sqref="AJ29"/>
    </sheetView>
  </sheetViews>
  <sheetFormatPr defaultRowHeight="15" x14ac:dyDescent="0.25"/>
  <cols>
    <col min="1" max="1" width="23.140625" bestFit="1" customWidth="1"/>
    <col min="2" max="2" width="4" bestFit="1" customWidth="1"/>
    <col min="3" max="5" width="3.28515625" bestFit="1" customWidth="1"/>
    <col min="6" max="6" width="4" bestFit="1" customWidth="1"/>
    <col min="7" max="7" width="3.28515625" bestFit="1" customWidth="1"/>
    <col min="8" max="8" width="5.5703125" bestFit="1" customWidth="1"/>
    <col min="9" max="9" width="4.42578125" bestFit="1" customWidth="1"/>
    <col min="10" max="10" width="3.28515625" bestFit="1" customWidth="1"/>
    <col min="11" max="11" width="4.42578125" bestFit="1" customWidth="1"/>
    <col min="12" max="12" width="4.85546875" bestFit="1" customWidth="1"/>
    <col min="13" max="14" width="4.42578125" bestFit="1" customWidth="1"/>
    <col min="15" max="15" width="6.7109375" bestFit="1" customWidth="1"/>
    <col min="16" max="16" width="6.5703125" bestFit="1" customWidth="1"/>
    <col min="19" max="19" width="26.5703125" bestFit="1" customWidth="1"/>
    <col min="20" max="25" width="3" bestFit="1" customWidth="1"/>
    <col min="26" max="26" width="5.28515625" bestFit="1" customWidth="1"/>
    <col min="27" max="34" width="3" bestFit="1" customWidth="1"/>
    <col min="35" max="35" width="5.28515625" bestFit="1" customWidth="1"/>
    <col min="36" max="36" width="7.42578125" bestFit="1" customWidth="1"/>
  </cols>
  <sheetData>
    <row r="1" spans="1:37" ht="15.75" thickBot="1" x14ac:dyDescent="0.3">
      <c r="A1" s="257" t="s">
        <v>141</v>
      </c>
      <c r="B1" s="207">
        <v>48</v>
      </c>
      <c r="C1" s="208">
        <v>52</v>
      </c>
      <c r="D1" s="208">
        <v>57</v>
      </c>
      <c r="E1" s="208">
        <v>63</v>
      </c>
      <c r="F1" s="208">
        <v>70</v>
      </c>
      <c r="G1" s="208">
        <v>78</v>
      </c>
      <c r="H1" s="209" t="s">
        <v>105</v>
      </c>
      <c r="I1" s="207">
        <v>60</v>
      </c>
      <c r="J1" s="208">
        <v>66</v>
      </c>
      <c r="K1" s="208">
        <v>73</v>
      </c>
      <c r="L1" s="208">
        <v>81</v>
      </c>
      <c r="M1" s="208">
        <v>90</v>
      </c>
      <c r="N1" s="208">
        <v>100</v>
      </c>
      <c r="O1" s="210" t="s">
        <v>106</v>
      </c>
      <c r="P1" s="211" t="s">
        <v>0</v>
      </c>
      <c r="Q1" s="1"/>
      <c r="S1" s="257" t="s">
        <v>151</v>
      </c>
      <c r="T1" s="185">
        <v>28</v>
      </c>
      <c r="U1" s="186">
        <v>31</v>
      </c>
      <c r="V1" s="186">
        <v>34</v>
      </c>
      <c r="W1" s="186">
        <v>37</v>
      </c>
      <c r="X1" s="186">
        <v>40</v>
      </c>
      <c r="Y1" s="186">
        <v>44</v>
      </c>
      <c r="Z1" s="187" t="s">
        <v>82</v>
      </c>
      <c r="AA1" s="185">
        <v>29</v>
      </c>
      <c r="AB1" s="186">
        <v>32</v>
      </c>
      <c r="AC1" s="186">
        <v>35</v>
      </c>
      <c r="AD1" s="186">
        <v>38</v>
      </c>
      <c r="AE1" s="186">
        <v>42</v>
      </c>
      <c r="AF1" s="186">
        <v>46</v>
      </c>
      <c r="AG1" s="186">
        <v>50</v>
      </c>
      <c r="AH1" s="186">
        <v>55</v>
      </c>
      <c r="AI1" s="188" t="s">
        <v>83</v>
      </c>
      <c r="AJ1" s="189" t="s">
        <v>0</v>
      </c>
      <c r="AK1" s="229"/>
    </row>
    <row r="2" spans="1:37" x14ac:dyDescent="0.25">
      <c r="A2" s="190" t="s">
        <v>56</v>
      </c>
      <c r="B2" s="244"/>
      <c r="C2" s="244"/>
      <c r="D2" s="245"/>
      <c r="E2" s="245"/>
      <c r="F2" s="245"/>
      <c r="G2" s="245"/>
      <c r="H2" s="245"/>
      <c r="I2" s="245"/>
      <c r="J2" s="245">
        <v>7</v>
      </c>
      <c r="K2" s="245">
        <v>10</v>
      </c>
      <c r="L2" s="245"/>
      <c r="M2" s="245"/>
      <c r="N2" s="245">
        <v>20</v>
      </c>
      <c r="O2" s="246"/>
      <c r="P2" s="215">
        <f t="shared" ref="P2:P25" si="0">SUM(B2:O2)</f>
        <v>37</v>
      </c>
      <c r="Q2" s="1"/>
      <c r="S2" s="190" t="s">
        <v>59</v>
      </c>
      <c r="T2" s="191"/>
      <c r="U2" s="192"/>
      <c r="V2" s="192"/>
      <c r="W2" s="192">
        <v>30</v>
      </c>
      <c r="X2" s="192"/>
      <c r="Y2" s="192"/>
      <c r="Z2" s="192">
        <v>20</v>
      </c>
      <c r="AA2" s="192">
        <v>20</v>
      </c>
      <c r="AB2" s="192">
        <v>30</v>
      </c>
      <c r="AC2" s="192">
        <v>17</v>
      </c>
      <c r="AD2" s="192"/>
      <c r="AE2" s="192"/>
      <c r="AF2" s="192">
        <v>15</v>
      </c>
      <c r="AG2" s="192"/>
      <c r="AH2" s="192">
        <v>14</v>
      </c>
      <c r="AI2" s="193"/>
      <c r="AJ2" s="194">
        <f t="shared" ref="AJ2:AJ32" si="1">SUM(T2:AI2)</f>
        <v>146</v>
      </c>
      <c r="AK2" s="195">
        <v>1</v>
      </c>
    </row>
    <row r="3" spans="1:37" x14ac:dyDescent="0.25">
      <c r="A3" s="196" t="s">
        <v>108</v>
      </c>
      <c r="B3" s="247"/>
      <c r="C3" s="248">
        <v>0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9"/>
      <c r="P3" s="219">
        <f t="shared" si="0"/>
        <v>0</v>
      </c>
      <c r="Q3" s="1"/>
      <c r="S3" s="196" t="s">
        <v>56</v>
      </c>
      <c r="T3" s="197"/>
      <c r="U3" s="198"/>
      <c r="V3" s="198"/>
      <c r="W3" s="198"/>
      <c r="X3" s="198"/>
      <c r="Y3" s="198"/>
      <c r="Z3" s="198"/>
      <c r="AA3" s="198"/>
      <c r="AB3" s="198">
        <v>7</v>
      </c>
      <c r="AC3" s="198"/>
      <c r="AD3" s="198">
        <v>20</v>
      </c>
      <c r="AE3" s="198">
        <v>10</v>
      </c>
      <c r="AF3" s="198"/>
      <c r="AG3" s="198"/>
      <c r="AH3" s="198"/>
      <c r="AI3" s="199">
        <v>35</v>
      </c>
      <c r="AJ3" s="200">
        <f t="shared" si="1"/>
        <v>72</v>
      </c>
      <c r="AK3" s="195">
        <v>2</v>
      </c>
    </row>
    <row r="4" spans="1:37" x14ac:dyDescent="0.25">
      <c r="A4" s="196" t="s">
        <v>135</v>
      </c>
      <c r="B4" s="250"/>
      <c r="C4" s="251"/>
      <c r="D4" s="251"/>
      <c r="E4" s="251"/>
      <c r="F4" s="251"/>
      <c r="G4" s="251"/>
      <c r="H4" s="251"/>
      <c r="I4" s="251"/>
      <c r="J4" s="251"/>
      <c r="K4" s="251"/>
      <c r="L4" s="251">
        <v>10</v>
      </c>
      <c r="M4" s="251"/>
      <c r="N4" s="251"/>
      <c r="O4" s="252"/>
      <c r="P4" s="223">
        <f t="shared" si="0"/>
        <v>10</v>
      </c>
      <c r="Q4" s="1"/>
      <c r="S4" s="196" t="s">
        <v>74</v>
      </c>
      <c r="T4" s="197"/>
      <c r="U4" s="198"/>
      <c r="V4" s="198"/>
      <c r="W4" s="198"/>
      <c r="X4" s="198"/>
      <c r="Y4" s="198"/>
      <c r="Z4" s="198">
        <v>10</v>
      </c>
      <c r="AA4" s="198"/>
      <c r="AB4" s="198"/>
      <c r="AC4" s="198"/>
      <c r="AD4" s="198"/>
      <c r="AE4" s="198"/>
      <c r="AF4" s="198"/>
      <c r="AG4" s="198"/>
      <c r="AH4" s="198"/>
      <c r="AI4" s="199"/>
      <c r="AJ4" s="200">
        <f t="shared" si="1"/>
        <v>10</v>
      </c>
      <c r="AK4" s="195">
        <v>3</v>
      </c>
    </row>
    <row r="5" spans="1:37" x14ac:dyDescent="0.25">
      <c r="A5" s="196" t="s">
        <v>136</v>
      </c>
      <c r="B5" s="247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>
        <v>10</v>
      </c>
      <c r="O5" s="249"/>
      <c r="P5" s="219">
        <f t="shared" si="0"/>
        <v>10</v>
      </c>
      <c r="Q5" s="1"/>
      <c r="S5" s="196" t="s">
        <v>150</v>
      </c>
      <c r="T5" s="197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>
        <v>7</v>
      </c>
      <c r="AG5" s="198"/>
      <c r="AH5" s="198"/>
      <c r="AI5" s="199"/>
      <c r="AJ5" s="200">
        <f t="shared" si="1"/>
        <v>7</v>
      </c>
      <c r="AK5" s="195">
        <v>4</v>
      </c>
    </row>
    <row r="6" spans="1:37" x14ac:dyDescent="0.25">
      <c r="A6" s="196" t="s">
        <v>138</v>
      </c>
      <c r="B6" s="247"/>
      <c r="C6" s="248"/>
      <c r="D6" s="248"/>
      <c r="E6" s="248"/>
      <c r="F6" s="248"/>
      <c r="G6" s="248"/>
      <c r="H6" s="248"/>
      <c r="I6" s="248">
        <v>7</v>
      </c>
      <c r="J6" s="248"/>
      <c r="K6" s="248"/>
      <c r="L6" s="248"/>
      <c r="M6" s="248"/>
      <c r="N6" s="248"/>
      <c r="O6" s="249"/>
      <c r="P6" s="219">
        <f t="shared" si="0"/>
        <v>7</v>
      </c>
      <c r="Q6" s="1"/>
      <c r="S6" s="196" t="s">
        <v>64</v>
      </c>
      <c r="T6" s="197"/>
      <c r="U6" s="198"/>
      <c r="V6" s="198"/>
      <c r="W6" s="198"/>
      <c r="X6" s="198"/>
      <c r="Y6" s="198"/>
      <c r="Z6" s="198"/>
      <c r="AA6" s="198"/>
      <c r="AB6" s="198"/>
      <c r="AC6" s="198">
        <v>35</v>
      </c>
      <c r="AD6" s="198">
        <v>10</v>
      </c>
      <c r="AE6" s="198"/>
      <c r="AF6" s="198"/>
      <c r="AG6" s="198"/>
      <c r="AH6" s="198"/>
      <c r="AI6" s="199">
        <v>10</v>
      </c>
      <c r="AJ6" s="200">
        <f t="shared" si="1"/>
        <v>55</v>
      </c>
      <c r="AK6" s="195">
        <v>5</v>
      </c>
    </row>
    <row r="7" spans="1:37" x14ac:dyDescent="0.25">
      <c r="A7" s="196" t="s">
        <v>1</v>
      </c>
      <c r="B7" s="247"/>
      <c r="C7" s="248"/>
      <c r="D7" s="248"/>
      <c r="E7" s="248"/>
      <c r="F7" s="248"/>
      <c r="G7" s="248"/>
      <c r="H7" s="248"/>
      <c r="I7" s="248"/>
      <c r="J7" s="248"/>
      <c r="K7" s="248">
        <v>10</v>
      </c>
      <c r="L7" s="248"/>
      <c r="M7" s="248"/>
      <c r="N7" s="248"/>
      <c r="O7" s="249">
        <v>10</v>
      </c>
      <c r="P7" s="219">
        <f t="shared" si="0"/>
        <v>20</v>
      </c>
      <c r="Q7" s="1"/>
      <c r="S7" s="196" t="s">
        <v>1</v>
      </c>
      <c r="T7" s="197">
        <v>15</v>
      </c>
      <c r="U7" s="198"/>
      <c r="V7" s="198"/>
      <c r="W7" s="198"/>
      <c r="X7" s="198"/>
      <c r="Y7" s="198">
        <v>7</v>
      </c>
      <c r="Z7" s="198"/>
      <c r="AA7" s="198">
        <v>7</v>
      </c>
      <c r="AB7" s="198"/>
      <c r="AC7" s="198"/>
      <c r="AD7" s="198"/>
      <c r="AE7" s="198"/>
      <c r="AF7" s="198"/>
      <c r="AG7" s="198"/>
      <c r="AH7" s="198"/>
      <c r="AI7" s="199"/>
      <c r="AJ7" s="200">
        <f t="shared" si="1"/>
        <v>29</v>
      </c>
      <c r="AK7" s="195"/>
    </row>
    <row r="8" spans="1:37" x14ac:dyDescent="0.25">
      <c r="A8" s="196" t="s">
        <v>137</v>
      </c>
      <c r="B8" s="247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>
        <v>10</v>
      </c>
      <c r="N8" s="248"/>
      <c r="O8" s="249"/>
      <c r="P8" s="219">
        <f t="shared" si="0"/>
        <v>10</v>
      </c>
      <c r="Q8" s="1"/>
      <c r="S8" s="196" t="s">
        <v>78</v>
      </c>
      <c r="T8" s="197">
        <v>0</v>
      </c>
      <c r="U8" s="198"/>
      <c r="V8" s="198"/>
      <c r="W8" s="198"/>
      <c r="X8" s="198"/>
      <c r="Y8" s="198">
        <v>7</v>
      </c>
      <c r="Z8" s="198"/>
      <c r="AA8" s="198"/>
      <c r="AB8" s="198"/>
      <c r="AC8" s="198"/>
      <c r="AD8" s="198">
        <v>10</v>
      </c>
      <c r="AE8" s="198">
        <v>20</v>
      </c>
      <c r="AF8" s="198"/>
      <c r="AG8" s="198"/>
      <c r="AH8" s="198"/>
      <c r="AI8" s="199"/>
      <c r="AJ8" s="200">
        <f t="shared" si="1"/>
        <v>37</v>
      </c>
      <c r="AK8" s="195"/>
    </row>
    <row r="9" spans="1:37" x14ac:dyDescent="0.25">
      <c r="A9" s="196" t="s">
        <v>21</v>
      </c>
      <c r="B9" s="247"/>
      <c r="C9" s="248"/>
      <c r="D9" s="248">
        <v>15</v>
      </c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9"/>
      <c r="P9" s="219">
        <f t="shared" si="0"/>
        <v>15</v>
      </c>
      <c r="Q9" s="1"/>
      <c r="S9" s="196" t="s">
        <v>21</v>
      </c>
      <c r="T9" s="197">
        <v>0</v>
      </c>
      <c r="U9" s="198">
        <v>7</v>
      </c>
      <c r="V9" s="198"/>
      <c r="W9" s="198"/>
      <c r="X9" s="198"/>
      <c r="Y9" s="198">
        <v>10</v>
      </c>
      <c r="Z9" s="198"/>
      <c r="AA9" s="198"/>
      <c r="AB9" s="198"/>
      <c r="AC9" s="198"/>
      <c r="AD9" s="198"/>
      <c r="AE9" s="198"/>
      <c r="AF9" s="198"/>
      <c r="AG9" s="198">
        <v>20</v>
      </c>
      <c r="AH9" s="198"/>
      <c r="AI9" s="199"/>
      <c r="AJ9" s="200">
        <f t="shared" si="1"/>
        <v>37</v>
      </c>
      <c r="AK9" s="195"/>
    </row>
    <row r="10" spans="1:37" x14ac:dyDescent="0.25">
      <c r="A10" s="196" t="s">
        <v>27</v>
      </c>
      <c r="B10" s="247"/>
      <c r="C10" s="248"/>
      <c r="D10" s="248"/>
      <c r="E10" s="248"/>
      <c r="F10" s="248">
        <v>20</v>
      </c>
      <c r="G10" s="248"/>
      <c r="H10" s="248"/>
      <c r="I10" s="248"/>
      <c r="J10" s="248"/>
      <c r="K10" s="248"/>
      <c r="L10" s="248"/>
      <c r="M10" s="248"/>
      <c r="N10" s="248"/>
      <c r="O10" s="249"/>
      <c r="P10" s="219">
        <f t="shared" si="0"/>
        <v>20</v>
      </c>
      <c r="Q10" s="1"/>
      <c r="S10" s="196" t="s">
        <v>122</v>
      </c>
      <c r="T10" s="197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>
        <v>10</v>
      </c>
      <c r="AI10" s="199"/>
      <c r="AJ10" s="200">
        <f t="shared" si="1"/>
        <v>10</v>
      </c>
      <c r="AK10" s="195"/>
    </row>
    <row r="11" spans="1:37" x14ac:dyDescent="0.25">
      <c r="A11" s="196" t="s">
        <v>23</v>
      </c>
      <c r="B11" s="247"/>
      <c r="C11" s="248"/>
      <c r="D11" s="248">
        <v>20</v>
      </c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9"/>
      <c r="P11" s="219">
        <f t="shared" si="0"/>
        <v>20</v>
      </c>
      <c r="Q11" s="1"/>
      <c r="S11" s="196" t="s">
        <v>87</v>
      </c>
      <c r="T11" s="197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>
        <v>15</v>
      </c>
      <c r="AF11" s="198"/>
      <c r="AG11" s="198"/>
      <c r="AH11" s="198"/>
      <c r="AI11" s="199"/>
      <c r="AJ11" s="200">
        <f t="shared" si="1"/>
        <v>15</v>
      </c>
      <c r="AK11" s="195"/>
    </row>
    <row r="12" spans="1:37" x14ac:dyDescent="0.25">
      <c r="A12" s="196" t="s">
        <v>109</v>
      </c>
      <c r="B12" s="247"/>
      <c r="C12" s="248"/>
      <c r="D12" s="248"/>
      <c r="E12" s="248">
        <v>15</v>
      </c>
      <c r="F12" s="248"/>
      <c r="G12" s="248"/>
      <c r="H12" s="248"/>
      <c r="I12" s="248"/>
      <c r="J12" s="248"/>
      <c r="K12" s="248"/>
      <c r="L12" s="248"/>
      <c r="M12" s="248"/>
      <c r="N12" s="248"/>
      <c r="O12" s="249"/>
      <c r="P12" s="219">
        <f t="shared" si="0"/>
        <v>15</v>
      </c>
      <c r="Q12" s="1"/>
      <c r="S12" s="196" t="s">
        <v>22</v>
      </c>
      <c r="T12" s="197"/>
      <c r="U12" s="198"/>
      <c r="V12" s="198">
        <v>7</v>
      </c>
      <c r="W12" s="198"/>
      <c r="X12" s="198"/>
      <c r="Y12" s="198"/>
      <c r="Z12" s="198"/>
      <c r="AA12" s="198"/>
      <c r="AB12" s="198"/>
      <c r="AC12" s="198"/>
      <c r="AD12" s="198"/>
      <c r="AE12" s="198">
        <v>7</v>
      </c>
      <c r="AF12" s="198"/>
      <c r="AG12" s="198"/>
      <c r="AH12" s="198">
        <v>10</v>
      </c>
      <c r="AI12" s="199">
        <v>7</v>
      </c>
      <c r="AJ12" s="200">
        <f t="shared" si="1"/>
        <v>31</v>
      </c>
      <c r="AK12" s="195"/>
    </row>
    <row r="13" spans="1:37" x14ac:dyDescent="0.25">
      <c r="A13" s="196" t="s">
        <v>139</v>
      </c>
      <c r="B13" s="247"/>
      <c r="C13" s="248"/>
      <c r="D13" s="248"/>
      <c r="E13" s="248"/>
      <c r="F13" s="248"/>
      <c r="G13" s="248"/>
      <c r="H13" s="248"/>
      <c r="I13" s="248"/>
      <c r="J13" s="248"/>
      <c r="K13" s="248">
        <v>7</v>
      </c>
      <c r="L13" s="248"/>
      <c r="M13" s="248"/>
      <c r="N13" s="248"/>
      <c r="O13" s="249"/>
      <c r="P13" s="219">
        <f t="shared" si="0"/>
        <v>7</v>
      </c>
      <c r="Q13" s="1"/>
      <c r="S13" s="196" t="s">
        <v>23</v>
      </c>
      <c r="T13" s="197"/>
      <c r="U13" s="198"/>
      <c r="V13" s="198"/>
      <c r="W13" s="198"/>
      <c r="X13" s="198"/>
      <c r="Y13" s="198">
        <v>15</v>
      </c>
      <c r="Z13" s="198"/>
      <c r="AA13" s="198"/>
      <c r="AB13" s="198"/>
      <c r="AC13" s="198"/>
      <c r="AD13" s="198"/>
      <c r="AE13" s="198"/>
      <c r="AF13" s="198"/>
      <c r="AG13" s="198"/>
      <c r="AH13" s="198"/>
      <c r="AI13" s="199"/>
      <c r="AJ13" s="200">
        <f t="shared" si="1"/>
        <v>15</v>
      </c>
      <c r="AK13" s="195"/>
    </row>
    <row r="14" spans="1:37" x14ac:dyDescent="0.25">
      <c r="A14" s="196" t="s">
        <v>24</v>
      </c>
      <c r="B14" s="247"/>
      <c r="C14" s="248"/>
      <c r="D14" s="248"/>
      <c r="E14" s="248"/>
      <c r="F14" s="248"/>
      <c r="G14" s="248"/>
      <c r="H14" s="248"/>
      <c r="I14" s="248"/>
      <c r="J14" s="248">
        <v>7</v>
      </c>
      <c r="K14" s="248"/>
      <c r="L14" s="248"/>
      <c r="M14" s="248"/>
      <c r="N14" s="248"/>
      <c r="O14" s="249"/>
      <c r="P14" s="219">
        <f t="shared" si="0"/>
        <v>7</v>
      </c>
      <c r="Q14" s="1"/>
      <c r="S14" s="196" t="s">
        <v>97</v>
      </c>
      <c r="T14" s="197"/>
      <c r="U14" s="198"/>
      <c r="V14" s="198"/>
      <c r="W14" s="198"/>
      <c r="X14" s="198"/>
      <c r="Y14" s="198"/>
      <c r="Z14" s="198">
        <v>15</v>
      </c>
      <c r="AA14" s="198"/>
      <c r="AB14" s="198"/>
      <c r="AC14" s="198">
        <v>10</v>
      </c>
      <c r="AD14" s="198"/>
      <c r="AE14" s="198"/>
      <c r="AF14" s="198"/>
      <c r="AG14" s="198"/>
      <c r="AH14" s="198"/>
      <c r="AI14" s="199"/>
      <c r="AJ14" s="200">
        <f t="shared" si="1"/>
        <v>25</v>
      </c>
      <c r="AK14" s="195"/>
    </row>
    <row r="15" spans="1:37" x14ac:dyDescent="0.25">
      <c r="A15" s="196" t="s">
        <v>57</v>
      </c>
      <c r="B15" s="247"/>
      <c r="C15" s="248">
        <v>15</v>
      </c>
      <c r="D15" s="248"/>
      <c r="E15" s="248"/>
      <c r="F15" s="248"/>
      <c r="G15" s="248"/>
      <c r="H15" s="248"/>
      <c r="I15" s="248"/>
      <c r="J15" s="248"/>
      <c r="K15" s="248"/>
      <c r="L15" s="248"/>
      <c r="M15" s="248">
        <v>15</v>
      </c>
      <c r="N15" s="248"/>
      <c r="O15" s="249"/>
      <c r="P15" s="219">
        <f t="shared" si="0"/>
        <v>30</v>
      </c>
      <c r="Q15" s="1"/>
      <c r="S15" s="196" t="s">
        <v>146</v>
      </c>
      <c r="T15" s="197"/>
      <c r="U15" s="198">
        <v>10</v>
      </c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9"/>
      <c r="AJ15" s="200">
        <f t="shared" si="1"/>
        <v>10</v>
      </c>
      <c r="AK15" s="195"/>
    </row>
    <row r="16" spans="1:37" x14ac:dyDescent="0.25">
      <c r="A16" s="196" t="s">
        <v>93</v>
      </c>
      <c r="B16" s="247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>
        <v>17</v>
      </c>
      <c r="N16" s="248"/>
      <c r="O16" s="249"/>
      <c r="P16" s="219">
        <f t="shared" si="0"/>
        <v>17</v>
      </c>
      <c r="Q16" s="1"/>
      <c r="S16" s="196" t="s">
        <v>24</v>
      </c>
      <c r="T16" s="197"/>
      <c r="U16" s="198"/>
      <c r="V16" s="198"/>
      <c r="W16" s="198"/>
      <c r="X16" s="198">
        <v>10</v>
      </c>
      <c r="Y16" s="198"/>
      <c r="Z16" s="198"/>
      <c r="AA16" s="198"/>
      <c r="AB16" s="198"/>
      <c r="AC16" s="198"/>
      <c r="AD16" s="198">
        <v>7</v>
      </c>
      <c r="AE16" s="198"/>
      <c r="AF16" s="198"/>
      <c r="AG16" s="198"/>
      <c r="AH16" s="198"/>
      <c r="AI16" s="199"/>
      <c r="AJ16" s="200">
        <f t="shared" si="1"/>
        <v>17</v>
      </c>
      <c r="AK16" s="195"/>
    </row>
    <row r="17" spans="1:37" x14ac:dyDescent="0.25">
      <c r="A17" s="196" t="s">
        <v>132</v>
      </c>
      <c r="B17" s="247"/>
      <c r="C17" s="248"/>
      <c r="D17" s="248"/>
      <c r="E17" s="248">
        <v>10</v>
      </c>
      <c r="F17" s="248">
        <v>25</v>
      </c>
      <c r="G17" s="248"/>
      <c r="H17" s="248">
        <v>7.5</v>
      </c>
      <c r="I17" s="248">
        <v>10</v>
      </c>
      <c r="J17" s="248"/>
      <c r="K17" s="248">
        <v>22</v>
      </c>
      <c r="L17" s="248"/>
      <c r="M17" s="248"/>
      <c r="N17" s="248">
        <v>10</v>
      </c>
      <c r="O17" s="249"/>
      <c r="P17" s="219">
        <f t="shared" si="0"/>
        <v>84.5</v>
      </c>
      <c r="S17" s="196" t="s">
        <v>57</v>
      </c>
      <c r="T17" s="197"/>
      <c r="U17" s="198"/>
      <c r="V17" s="198"/>
      <c r="W17" s="198"/>
      <c r="X17" s="198"/>
      <c r="Y17" s="198"/>
      <c r="Z17" s="198"/>
      <c r="AA17" s="198">
        <v>22</v>
      </c>
      <c r="AB17" s="198">
        <v>7</v>
      </c>
      <c r="AC17" s="198">
        <v>7</v>
      </c>
      <c r="AD17" s="198"/>
      <c r="AE17" s="198">
        <v>7</v>
      </c>
      <c r="AF17" s="198"/>
      <c r="AG17" s="198">
        <v>7</v>
      </c>
      <c r="AH17" s="198">
        <v>15</v>
      </c>
      <c r="AI17" s="199"/>
      <c r="AJ17" s="200">
        <f t="shared" si="1"/>
        <v>65</v>
      </c>
      <c r="AK17" s="195"/>
    </row>
    <row r="18" spans="1:37" x14ac:dyDescent="0.25">
      <c r="A18" s="196" t="s">
        <v>123</v>
      </c>
      <c r="B18" s="247"/>
      <c r="C18" s="248"/>
      <c r="D18" s="248"/>
      <c r="E18" s="248"/>
      <c r="F18" s="248"/>
      <c r="G18" s="248">
        <v>10</v>
      </c>
      <c r="H18" s="248"/>
      <c r="I18" s="248"/>
      <c r="J18" s="248"/>
      <c r="K18" s="248"/>
      <c r="L18" s="248"/>
      <c r="M18" s="248"/>
      <c r="N18" s="248"/>
      <c r="O18" s="249"/>
      <c r="P18" s="219">
        <f t="shared" si="0"/>
        <v>10</v>
      </c>
      <c r="S18" s="196" t="s">
        <v>76</v>
      </c>
      <c r="T18" s="197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>
        <v>7</v>
      </c>
      <c r="AG18" s="198"/>
      <c r="AH18" s="198"/>
      <c r="AI18" s="199"/>
      <c r="AJ18" s="200">
        <f t="shared" si="1"/>
        <v>7</v>
      </c>
      <c r="AK18" s="195"/>
    </row>
    <row r="19" spans="1:37" x14ac:dyDescent="0.25">
      <c r="A19" s="196" t="s">
        <v>77</v>
      </c>
      <c r="B19" s="247"/>
      <c r="C19" s="248"/>
      <c r="D19" s="248"/>
      <c r="E19" s="248"/>
      <c r="F19" s="248"/>
      <c r="G19" s="248"/>
      <c r="H19" s="248">
        <v>10</v>
      </c>
      <c r="I19" s="248">
        <v>7</v>
      </c>
      <c r="J19" s="248"/>
      <c r="K19" s="248"/>
      <c r="L19" s="248">
        <v>7</v>
      </c>
      <c r="M19" s="248"/>
      <c r="N19" s="248"/>
      <c r="O19" s="249"/>
      <c r="P19" s="219">
        <f t="shared" si="0"/>
        <v>24</v>
      </c>
      <c r="S19" s="196" t="s">
        <v>147</v>
      </c>
      <c r="T19" s="197">
        <v>10</v>
      </c>
      <c r="U19" s="198"/>
      <c r="V19" s="198">
        <v>0</v>
      </c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9"/>
      <c r="AJ19" s="200">
        <f t="shared" si="1"/>
        <v>10</v>
      </c>
      <c r="AK19" s="195"/>
    </row>
    <row r="20" spans="1:37" x14ac:dyDescent="0.25">
      <c r="A20" s="196" t="s">
        <v>55</v>
      </c>
      <c r="B20" s="247">
        <v>7.5</v>
      </c>
      <c r="C20" s="248">
        <v>30</v>
      </c>
      <c r="D20" s="248">
        <v>10</v>
      </c>
      <c r="E20" s="248"/>
      <c r="F20" s="248"/>
      <c r="G20" s="248"/>
      <c r="H20" s="248"/>
      <c r="I20" s="248">
        <v>10</v>
      </c>
      <c r="J20" s="248">
        <v>25</v>
      </c>
      <c r="K20" s="248">
        <v>20</v>
      </c>
      <c r="L20" s="248">
        <v>15</v>
      </c>
      <c r="M20" s="248"/>
      <c r="N20" s="248">
        <v>15</v>
      </c>
      <c r="O20" s="249"/>
      <c r="P20" s="219">
        <f t="shared" si="0"/>
        <v>132.5</v>
      </c>
      <c r="S20" s="196" t="s">
        <v>86</v>
      </c>
      <c r="T20" s="197"/>
      <c r="U20" s="198">
        <v>20</v>
      </c>
      <c r="V20" s="198"/>
      <c r="W20" s="198"/>
      <c r="X20" s="198"/>
      <c r="Y20" s="198"/>
      <c r="Z20" s="198"/>
      <c r="AA20" s="198"/>
      <c r="AB20" s="198"/>
      <c r="AC20" s="198"/>
      <c r="AD20" s="198">
        <v>15</v>
      </c>
      <c r="AE20" s="198"/>
      <c r="AF20" s="198"/>
      <c r="AG20" s="198"/>
      <c r="AH20" s="198"/>
      <c r="AI20" s="199"/>
      <c r="AJ20" s="200">
        <f t="shared" si="1"/>
        <v>35</v>
      </c>
      <c r="AK20" s="195"/>
    </row>
    <row r="21" spans="1:37" x14ac:dyDescent="0.25">
      <c r="A21" s="196" t="s">
        <v>134</v>
      </c>
      <c r="B21" s="247"/>
      <c r="C21" s="248"/>
      <c r="D21" s="248"/>
      <c r="E21" s="248">
        <v>20</v>
      </c>
      <c r="F21" s="248"/>
      <c r="G21" s="248"/>
      <c r="H21" s="248"/>
      <c r="I21" s="248"/>
      <c r="J21" s="248"/>
      <c r="K21" s="248"/>
      <c r="L21" s="248"/>
      <c r="M21" s="248"/>
      <c r="N21" s="248"/>
      <c r="O21" s="249"/>
      <c r="P21" s="219">
        <f t="shared" si="0"/>
        <v>20</v>
      </c>
      <c r="S21" s="196" t="s">
        <v>145</v>
      </c>
      <c r="T21" s="197">
        <v>20</v>
      </c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9"/>
      <c r="AJ21" s="200">
        <f t="shared" si="1"/>
        <v>20</v>
      </c>
      <c r="AK21" s="195"/>
    </row>
    <row r="22" spans="1:37" x14ac:dyDescent="0.25">
      <c r="A22" s="196" t="s">
        <v>133</v>
      </c>
      <c r="B22" s="247"/>
      <c r="C22" s="248"/>
      <c r="D22" s="248"/>
      <c r="E22" s="248"/>
      <c r="F22" s="248"/>
      <c r="G22" s="248"/>
      <c r="H22" s="248"/>
      <c r="I22" s="248"/>
      <c r="J22" s="248"/>
      <c r="K22" s="248"/>
      <c r="L22" s="248">
        <v>30</v>
      </c>
      <c r="M22" s="248"/>
      <c r="N22" s="248"/>
      <c r="O22" s="249"/>
      <c r="P22" s="219">
        <f t="shared" si="0"/>
        <v>30</v>
      </c>
      <c r="S22" s="196" t="s">
        <v>67</v>
      </c>
      <c r="T22" s="197"/>
      <c r="U22" s="198"/>
      <c r="V22" s="198"/>
      <c r="W22" s="198"/>
      <c r="X22" s="198">
        <v>20</v>
      </c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9"/>
      <c r="AJ22" s="200">
        <f t="shared" si="1"/>
        <v>20</v>
      </c>
      <c r="AK22" s="195"/>
    </row>
    <row r="23" spans="1:37" x14ac:dyDescent="0.25">
      <c r="A23" s="196" t="s">
        <v>140</v>
      </c>
      <c r="B23" s="247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>
        <v>7</v>
      </c>
      <c r="N23" s="248"/>
      <c r="O23" s="249"/>
      <c r="P23" s="219">
        <f t="shared" si="0"/>
        <v>7</v>
      </c>
      <c r="Q23" s="1"/>
      <c r="S23" s="196" t="s">
        <v>25</v>
      </c>
      <c r="T23" s="197"/>
      <c r="U23" s="198">
        <v>15</v>
      </c>
      <c r="V23" s="198">
        <v>20</v>
      </c>
      <c r="W23" s="198">
        <v>7</v>
      </c>
      <c r="X23" s="198"/>
      <c r="Y23" s="198"/>
      <c r="Z23" s="198"/>
      <c r="AA23" s="198"/>
      <c r="AB23" s="198"/>
      <c r="AC23" s="198"/>
      <c r="AD23" s="198"/>
      <c r="AE23" s="198"/>
      <c r="AF23" s="198">
        <v>10</v>
      </c>
      <c r="AG23" s="198"/>
      <c r="AH23" s="198"/>
      <c r="AI23" s="199">
        <v>10</v>
      </c>
      <c r="AJ23" s="200">
        <f t="shared" si="1"/>
        <v>62</v>
      </c>
      <c r="AK23" s="195"/>
    </row>
    <row r="24" spans="1:37" x14ac:dyDescent="0.25">
      <c r="A24" s="196" t="s">
        <v>73</v>
      </c>
      <c r="B24" s="247"/>
      <c r="C24" s="248"/>
      <c r="D24" s="248"/>
      <c r="E24" s="248"/>
      <c r="F24" s="248"/>
      <c r="G24" s="248"/>
      <c r="H24" s="248"/>
      <c r="I24" s="248">
        <v>15</v>
      </c>
      <c r="J24" s="248">
        <v>10</v>
      </c>
      <c r="K24" s="248"/>
      <c r="L24" s="248">
        <v>7</v>
      </c>
      <c r="M24" s="248"/>
      <c r="N24" s="248"/>
      <c r="O24" s="249"/>
      <c r="P24" s="219">
        <f t="shared" si="0"/>
        <v>32</v>
      </c>
      <c r="Q24" s="1"/>
      <c r="S24" s="196" t="s">
        <v>148</v>
      </c>
      <c r="T24" s="197"/>
      <c r="U24" s="198">
        <v>10</v>
      </c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9"/>
      <c r="AJ24" s="200">
        <f t="shared" si="1"/>
        <v>10</v>
      </c>
      <c r="AK24" s="195"/>
    </row>
    <row r="25" spans="1:37" ht="15.75" thickBot="1" x14ac:dyDescent="0.3">
      <c r="A25" s="201" t="s">
        <v>107</v>
      </c>
      <c r="B25" s="253">
        <v>10</v>
      </c>
      <c r="C25" s="254"/>
      <c r="D25" s="254">
        <v>10</v>
      </c>
      <c r="E25" s="254"/>
      <c r="F25" s="254"/>
      <c r="G25" s="254"/>
      <c r="H25" s="254"/>
      <c r="I25" s="254">
        <v>20</v>
      </c>
      <c r="J25" s="254">
        <v>20</v>
      </c>
      <c r="K25" s="254"/>
      <c r="L25" s="254"/>
      <c r="M25" s="254">
        <v>20</v>
      </c>
      <c r="N25" s="254"/>
      <c r="O25" s="255"/>
      <c r="P25" s="227">
        <f t="shared" si="0"/>
        <v>80</v>
      </c>
      <c r="Q25" s="1"/>
      <c r="S25" s="196" t="s">
        <v>144</v>
      </c>
      <c r="T25" s="197"/>
      <c r="U25" s="198"/>
      <c r="V25" s="198"/>
      <c r="W25" s="198">
        <v>7</v>
      </c>
      <c r="X25" s="198">
        <v>15</v>
      </c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9"/>
      <c r="AJ25" s="200">
        <f t="shared" si="1"/>
        <v>22</v>
      </c>
      <c r="AK25" s="195"/>
    </row>
    <row r="26" spans="1:37" x14ac:dyDescent="0.25">
      <c r="S26" s="196" t="s">
        <v>77</v>
      </c>
      <c r="T26" s="197"/>
      <c r="U26" s="198"/>
      <c r="V26" s="198"/>
      <c r="W26" s="198"/>
      <c r="X26" s="198"/>
      <c r="Y26" s="198"/>
      <c r="Z26" s="198"/>
      <c r="AA26" s="198"/>
      <c r="AB26" s="198"/>
      <c r="AC26" s="198"/>
      <c r="AD26" s="198">
        <v>7</v>
      </c>
      <c r="AE26" s="198"/>
      <c r="AF26" s="198"/>
      <c r="AG26" s="198"/>
      <c r="AH26" s="198"/>
      <c r="AI26" s="199"/>
      <c r="AJ26" s="200">
        <f t="shared" si="1"/>
        <v>7</v>
      </c>
      <c r="AK26" s="195"/>
    </row>
    <row r="27" spans="1:37" x14ac:dyDescent="0.25">
      <c r="S27" s="196" t="s">
        <v>55</v>
      </c>
      <c r="T27" s="197"/>
      <c r="U27" s="198">
        <v>7</v>
      </c>
      <c r="V27" s="198">
        <v>15</v>
      </c>
      <c r="W27" s="198">
        <v>25</v>
      </c>
      <c r="X27" s="198">
        <v>0</v>
      </c>
      <c r="Y27" s="198">
        <v>20</v>
      </c>
      <c r="Z27" s="198"/>
      <c r="AA27" s="198"/>
      <c r="AB27" s="198">
        <v>25</v>
      </c>
      <c r="AC27" s="198"/>
      <c r="AD27" s="198"/>
      <c r="AE27" s="198"/>
      <c r="AF27" s="198">
        <v>30</v>
      </c>
      <c r="AG27" s="198">
        <v>17</v>
      </c>
      <c r="AH27" s="198"/>
      <c r="AI27" s="199"/>
      <c r="AJ27" s="200">
        <f t="shared" si="1"/>
        <v>139</v>
      </c>
      <c r="AK27" s="195"/>
    </row>
    <row r="28" spans="1:37" x14ac:dyDescent="0.25">
      <c r="S28" s="196" t="s">
        <v>140</v>
      </c>
      <c r="T28" s="197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>
        <v>15</v>
      </c>
      <c r="AH28" s="198"/>
      <c r="AI28" s="199"/>
      <c r="AJ28" s="200">
        <f t="shared" si="1"/>
        <v>15</v>
      </c>
      <c r="AK28" s="195"/>
    </row>
    <row r="29" spans="1:37" x14ac:dyDescent="0.25">
      <c r="S29" s="196" t="s">
        <v>65</v>
      </c>
      <c r="T29" s="197"/>
      <c r="U29" s="198"/>
      <c r="V29" s="198"/>
      <c r="W29" s="198"/>
      <c r="X29" s="198"/>
      <c r="Y29" s="198">
        <v>10</v>
      </c>
      <c r="Z29" s="198">
        <v>14</v>
      </c>
      <c r="AA29" s="198"/>
      <c r="AB29" s="198"/>
      <c r="AC29" s="198"/>
      <c r="AD29" s="198"/>
      <c r="AE29" s="198">
        <v>10</v>
      </c>
      <c r="AF29" s="198"/>
      <c r="AG29" s="198">
        <v>10</v>
      </c>
      <c r="AH29" s="198">
        <v>20</v>
      </c>
      <c r="AI29" s="199"/>
      <c r="AJ29" s="200">
        <f t="shared" si="1"/>
        <v>64</v>
      </c>
      <c r="AK29" s="195"/>
    </row>
    <row r="30" spans="1:37" x14ac:dyDescent="0.25">
      <c r="S30" s="196" t="s">
        <v>143</v>
      </c>
      <c r="T30" s="197"/>
      <c r="U30" s="198"/>
      <c r="V30" s="198"/>
      <c r="W30" s="198"/>
      <c r="X30" s="198"/>
      <c r="Y30" s="198"/>
      <c r="Z30" s="198">
        <v>10</v>
      </c>
      <c r="AA30" s="198">
        <v>20</v>
      </c>
      <c r="AB30" s="198"/>
      <c r="AC30" s="198"/>
      <c r="AD30" s="198"/>
      <c r="AE30" s="198"/>
      <c r="AF30" s="198"/>
      <c r="AG30" s="198"/>
      <c r="AH30" s="198"/>
      <c r="AI30" s="199"/>
      <c r="AJ30" s="200">
        <f t="shared" si="1"/>
        <v>30</v>
      </c>
      <c r="AK30" s="195"/>
    </row>
    <row r="31" spans="1:37" x14ac:dyDescent="0.25">
      <c r="S31" s="196" t="s">
        <v>73</v>
      </c>
      <c r="T31" s="197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9">
        <v>7</v>
      </c>
      <c r="AJ31" s="200">
        <f t="shared" si="1"/>
        <v>7</v>
      </c>
      <c r="AK31" s="195"/>
    </row>
    <row r="32" spans="1:37" ht="15.75" thickBot="1" x14ac:dyDescent="0.3">
      <c r="S32" s="201" t="s">
        <v>149</v>
      </c>
      <c r="T32" s="202">
        <v>10</v>
      </c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4"/>
      <c r="AJ32" s="205">
        <f t="shared" si="1"/>
        <v>10</v>
      </c>
      <c r="AK32" s="19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T1"/>
  <sheetViews>
    <sheetView topLeftCell="A31" workbookViewId="0">
      <selection activeCell="A31" sqref="A1:XFD1048576"/>
    </sheetView>
  </sheetViews>
  <sheetFormatPr defaultRowHeight="15" x14ac:dyDescent="0.25"/>
  <cols>
    <col min="20" max="20" width="9.140625" style="1"/>
  </cols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22" zoomScale="90" zoomScaleNormal="90" workbookViewId="0">
      <selection activeCell="A22" sqref="A1:XFD1048576"/>
    </sheetView>
  </sheetViews>
  <sheetFormatPr defaultRowHeight="15" x14ac:dyDescent="0.25"/>
  <sheetData/>
  <pageMargins left="0.7" right="0.7" top="0.75" bottom="0.75" header="0.3" footer="0.3"/>
  <pageSetup paperSize="9"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9"/>
  <sheetViews>
    <sheetView zoomScale="79" zoomScaleNormal="79" workbookViewId="0">
      <selection activeCell="B45" sqref="B45"/>
    </sheetView>
  </sheetViews>
  <sheetFormatPr defaultRowHeight="12.75" x14ac:dyDescent="0.2"/>
  <cols>
    <col min="1" max="1" width="4.28515625" style="2" customWidth="1"/>
    <col min="2" max="2" width="11.140625" style="60" customWidth="1"/>
    <col min="3" max="3" width="17.140625" style="2" bestFit="1" customWidth="1"/>
    <col min="4" max="4" width="15.7109375" style="2" bestFit="1" customWidth="1"/>
    <col min="5" max="5" width="38.42578125" style="2" bestFit="1" customWidth="1"/>
    <col min="6" max="6" width="5.5703125" style="2" bestFit="1" customWidth="1"/>
    <col min="7" max="7" width="44.42578125" style="2" bestFit="1" customWidth="1"/>
    <col min="8" max="11" width="6.42578125" style="2" bestFit="1" customWidth="1"/>
    <col min="12" max="12" width="7.85546875" style="25" customWidth="1"/>
    <col min="13" max="16384" width="9.140625" style="2"/>
  </cols>
  <sheetData>
    <row r="1" spans="2:12" ht="18.75" x14ac:dyDescent="0.3">
      <c r="B1" s="275" t="s">
        <v>49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2:12" x14ac:dyDescent="0.2">
      <c r="B2" s="275" t="s">
        <v>54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2:12" x14ac:dyDescent="0.2">
      <c r="B3" s="184" t="s">
        <v>37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2" ht="13.5" thickBot="1" x14ac:dyDescent="0.25">
      <c r="B4" s="60" t="s">
        <v>31</v>
      </c>
    </row>
    <row r="5" spans="2:12" ht="13.5" thickBot="1" x14ac:dyDescent="0.25">
      <c r="B5" s="39" t="s">
        <v>7</v>
      </c>
      <c r="C5" s="40" t="s">
        <v>12</v>
      </c>
      <c r="D5" s="39" t="s">
        <v>13</v>
      </c>
      <c r="E5" s="40" t="s">
        <v>14</v>
      </c>
      <c r="F5" s="39" t="s">
        <v>15</v>
      </c>
      <c r="G5" s="40" t="s">
        <v>16</v>
      </c>
      <c r="H5" s="41" t="s">
        <v>2</v>
      </c>
      <c r="I5" s="42" t="s">
        <v>3</v>
      </c>
      <c r="J5" s="41" t="s">
        <v>4</v>
      </c>
      <c r="K5" s="42" t="s">
        <v>5</v>
      </c>
      <c r="L5" s="41" t="s">
        <v>0</v>
      </c>
    </row>
    <row r="6" spans="2:12" x14ac:dyDescent="0.2">
      <c r="B6" s="55">
        <v>1</v>
      </c>
      <c r="C6" s="34"/>
      <c r="D6" s="34"/>
      <c r="E6" s="34"/>
      <c r="F6" s="27"/>
      <c r="G6" s="26"/>
      <c r="H6" s="27"/>
      <c r="I6" s="27"/>
      <c r="J6" s="27"/>
      <c r="K6" s="27"/>
      <c r="L6" s="36"/>
    </row>
    <row r="7" spans="2:12" x14ac:dyDescent="0.2">
      <c r="B7" s="56" t="s">
        <v>38</v>
      </c>
      <c r="C7" s="33"/>
      <c r="D7" s="33"/>
      <c r="E7" s="33"/>
      <c r="F7" s="29"/>
      <c r="G7" s="28"/>
      <c r="H7" s="29"/>
      <c r="I7" s="29"/>
      <c r="J7" s="29"/>
      <c r="K7" s="29"/>
      <c r="L7" s="37"/>
    </row>
    <row r="8" spans="2:12" x14ac:dyDescent="0.2">
      <c r="B8" s="57" t="s">
        <v>38</v>
      </c>
      <c r="C8" s="33"/>
      <c r="D8" s="33"/>
      <c r="E8" s="33"/>
      <c r="F8" s="29"/>
      <c r="G8" s="28"/>
      <c r="H8" s="29"/>
      <c r="I8" s="29"/>
      <c r="J8" s="29"/>
      <c r="K8" s="29"/>
      <c r="L8" s="37"/>
    </row>
    <row r="9" spans="2:12" x14ac:dyDescent="0.2">
      <c r="B9" s="57">
        <v>4</v>
      </c>
      <c r="C9" s="33"/>
      <c r="D9" s="33"/>
      <c r="E9" s="33"/>
      <c r="F9" s="29"/>
      <c r="G9" s="28"/>
      <c r="H9" s="29"/>
      <c r="I9" s="29"/>
      <c r="J9" s="29"/>
      <c r="K9" s="29"/>
      <c r="L9" s="37"/>
    </row>
    <row r="10" spans="2:12" ht="13.5" thickBot="1" x14ac:dyDescent="0.25">
      <c r="B10" s="58">
        <v>5</v>
      </c>
      <c r="C10" s="35"/>
      <c r="D10" s="35"/>
      <c r="E10" s="35"/>
      <c r="F10" s="31"/>
      <c r="G10" s="30"/>
      <c r="H10" s="31"/>
      <c r="I10" s="31"/>
      <c r="J10" s="31"/>
      <c r="K10" s="31"/>
      <c r="L10" s="38"/>
    </row>
    <row r="11" spans="2:12" ht="13.5" thickBot="1" x14ac:dyDescent="0.25">
      <c r="B11" s="60" t="s">
        <v>32</v>
      </c>
    </row>
    <row r="12" spans="2:12" ht="13.5" thickBot="1" x14ac:dyDescent="0.25">
      <c r="B12" s="39" t="s">
        <v>7</v>
      </c>
      <c r="C12" s="40" t="s">
        <v>12</v>
      </c>
      <c r="D12" s="39" t="s">
        <v>13</v>
      </c>
      <c r="E12" s="40" t="s">
        <v>14</v>
      </c>
      <c r="F12" s="39" t="s">
        <v>15</v>
      </c>
      <c r="G12" s="40" t="s">
        <v>16</v>
      </c>
      <c r="H12" s="41" t="s">
        <v>2</v>
      </c>
      <c r="I12" s="42" t="s">
        <v>3</v>
      </c>
      <c r="J12" s="41" t="s">
        <v>4</v>
      </c>
      <c r="K12" s="42" t="s">
        <v>5</v>
      </c>
      <c r="L12" s="41" t="s">
        <v>0</v>
      </c>
    </row>
    <row r="13" spans="2:12" x14ac:dyDescent="0.2">
      <c r="B13" s="55">
        <v>1</v>
      </c>
      <c r="C13" s="34"/>
      <c r="D13" s="34"/>
      <c r="E13" s="34"/>
      <c r="F13" s="27"/>
      <c r="G13" s="26"/>
      <c r="H13" s="27"/>
      <c r="I13" s="27"/>
      <c r="J13" s="27"/>
      <c r="K13" s="27"/>
      <c r="L13" s="36"/>
    </row>
    <row r="14" spans="2:12" x14ac:dyDescent="0.2">
      <c r="B14" s="57">
        <v>2</v>
      </c>
      <c r="C14" s="33"/>
      <c r="D14" s="33"/>
      <c r="E14" s="33"/>
      <c r="F14" s="29"/>
      <c r="G14" s="28"/>
      <c r="H14" s="29"/>
      <c r="I14" s="29"/>
      <c r="J14" s="29"/>
      <c r="K14" s="29"/>
      <c r="L14" s="37"/>
    </row>
    <row r="15" spans="2:12" ht="13.5" thickBot="1" x14ac:dyDescent="0.25">
      <c r="B15" s="58">
        <v>3</v>
      </c>
      <c r="C15" s="35"/>
      <c r="D15" s="35"/>
      <c r="E15" s="35"/>
      <c r="F15" s="31"/>
      <c r="G15" s="30"/>
      <c r="H15" s="31"/>
      <c r="I15" s="31"/>
      <c r="J15" s="31"/>
      <c r="K15" s="31"/>
      <c r="L15" s="38"/>
    </row>
    <row r="17" spans="2:12" x14ac:dyDescent="0.2">
      <c r="B17" s="184" t="s">
        <v>30</v>
      </c>
    </row>
    <row r="18" spans="2:12" ht="13.5" thickBot="1" x14ac:dyDescent="0.25">
      <c r="B18" s="60" t="s">
        <v>31</v>
      </c>
    </row>
    <row r="19" spans="2:12" ht="13.5" thickBot="1" x14ac:dyDescent="0.25">
      <c r="B19" s="51" t="s">
        <v>7</v>
      </c>
      <c r="C19" s="52" t="s">
        <v>12</v>
      </c>
      <c r="D19" s="51" t="s">
        <v>13</v>
      </c>
      <c r="E19" s="52" t="s">
        <v>14</v>
      </c>
      <c r="F19" s="51" t="s">
        <v>15</v>
      </c>
      <c r="G19" s="52" t="s">
        <v>16</v>
      </c>
      <c r="H19" s="53" t="s">
        <v>2</v>
      </c>
      <c r="I19" s="54" t="s">
        <v>3</v>
      </c>
      <c r="J19" s="53" t="s">
        <v>4</v>
      </c>
      <c r="K19" s="54" t="s">
        <v>5</v>
      </c>
      <c r="L19" s="53" t="s">
        <v>0</v>
      </c>
    </row>
    <row r="20" spans="2:12" x14ac:dyDescent="0.2">
      <c r="B20" s="50" t="s">
        <v>40</v>
      </c>
      <c r="C20" s="44"/>
      <c r="D20" s="44"/>
      <c r="E20" s="44"/>
      <c r="F20" s="45"/>
      <c r="G20" s="46"/>
      <c r="H20" s="45"/>
      <c r="I20" s="45"/>
      <c r="J20" s="45"/>
      <c r="K20" s="45"/>
      <c r="L20" s="48"/>
    </row>
    <row r="21" spans="2:12" x14ac:dyDescent="0.2">
      <c r="B21" s="47" t="s">
        <v>40</v>
      </c>
      <c r="C21" s="33"/>
      <c r="D21" s="33"/>
      <c r="E21" s="33"/>
      <c r="F21" s="29"/>
      <c r="G21" s="28"/>
      <c r="H21" s="29"/>
      <c r="I21" s="29"/>
      <c r="J21" s="29"/>
      <c r="K21" s="29"/>
      <c r="L21" s="37"/>
    </row>
    <row r="22" spans="2:12" x14ac:dyDescent="0.2">
      <c r="B22" s="47" t="s">
        <v>40</v>
      </c>
      <c r="C22" s="33"/>
      <c r="D22" s="33"/>
      <c r="E22" s="33"/>
      <c r="F22" s="29"/>
      <c r="G22" s="28"/>
      <c r="H22" s="29"/>
      <c r="I22" s="29"/>
      <c r="J22" s="29"/>
      <c r="K22" s="29"/>
      <c r="L22" s="37"/>
    </row>
    <row r="23" spans="2:12" x14ac:dyDescent="0.2">
      <c r="B23" s="47" t="s">
        <v>39</v>
      </c>
      <c r="C23" s="33"/>
      <c r="D23" s="33"/>
      <c r="E23" s="33"/>
      <c r="F23" s="29"/>
      <c r="G23" s="28"/>
      <c r="H23" s="29"/>
      <c r="I23" s="29"/>
      <c r="J23" s="29"/>
      <c r="K23" s="29"/>
      <c r="L23" s="37"/>
    </row>
    <row r="24" spans="2:12" ht="13.5" thickBot="1" x14ac:dyDescent="0.25">
      <c r="B24" s="49">
        <v>5</v>
      </c>
      <c r="C24" s="35"/>
      <c r="D24" s="35"/>
      <c r="E24" s="35"/>
      <c r="F24" s="31"/>
      <c r="G24" s="30"/>
      <c r="H24" s="31"/>
      <c r="I24" s="31"/>
      <c r="J24" s="31"/>
      <c r="K24" s="31"/>
      <c r="L24" s="38"/>
    </row>
    <row r="25" spans="2:12" ht="13.5" thickBot="1" x14ac:dyDescent="0.25">
      <c r="B25" s="60" t="s">
        <v>32</v>
      </c>
    </row>
    <row r="26" spans="2:12" ht="13.5" thickBot="1" x14ac:dyDescent="0.25">
      <c r="B26" s="51" t="s">
        <v>7</v>
      </c>
      <c r="C26" s="52" t="s">
        <v>12</v>
      </c>
      <c r="D26" s="51" t="s">
        <v>13</v>
      </c>
      <c r="E26" s="52" t="s">
        <v>14</v>
      </c>
      <c r="F26" s="51" t="s">
        <v>15</v>
      </c>
      <c r="G26" s="52" t="s">
        <v>16</v>
      </c>
      <c r="H26" s="53" t="s">
        <v>2</v>
      </c>
      <c r="I26" s="54" t="s">
        <v>3</v>
      </c>
      <c r="J26" s="53" t="s">
        <v>4</v>
      </c>
      <c r="K26" s="54" t="s">
        <v>5</v>
      </c>
      <c r="L26" s="53" t="s">
        <v>0</v>
      </c>
    </row>
    <row r="27" spans="2:12" x14ac:dyDescent="0.2">
      <c r="B27" s="59">
        <v>1</v>
      </c>
      <c r="C27" s="44"/>
      <c r="D27" s="44"/>
      <c r="E27" s="44"/>
      <c r="F27" s="45"/>
      <c r="G27" s="46"/>
      <c r="H27" s="45"/>
      <c r="I27" s="45"/>
      <c r="J27" s="45"/>
      <c r="K27" s="45"/>
      <c r="L27" s="48"/>
    </row>
    <row r="28" spans="2:12" x14ac:dyDescent="0.2">
      <c r="B28" s="57">
        <f>1+B27</f>
        <v>2</v>
      </c>
      <c r="C28" s="33"/>
      <c r="D28" s="33"/>
      <c r="E28" s="33"/>
      <c r="F28" s="29"/>
      <c r="G28" s="28"/>
      <c r="H28" s="29"/>
      <c r="I28" s="29"/>
      <c r="J28" s="29"/>
      <c r="K28" s="29"/>
      <c r="L28" s="37"/>
    </row>
    <row r="29" spans="2:12" ht="13.5" thickBot="1" x14ac:dyDescent="0.25">
      <c r="B29" s="58">
        <f>1+B28</f>
        <v>3</v>
      </c>
      <c r="C29" s="35"/>
      <c r="D29" s="35"/>
      <c r="E29" s="35"/>
      <c r="F29" s="31"/>
      <c r="G29" s="30"/>
      <c r="H29" s="31"/>
      <c r="I29" s="31"/>
      <c r="J29" s="31"/>
      <c r="K29" s="31"/>
      <c r="L29" s="38"/>
    </row>
    <row r="31" spans="2:12" x14ac:dyDescent="0.2">
      <c r="B31" s="184" t="s">
        <v>36</v>
      </c>
    </row>
    <row r="32" spans="2:12" ht="13.5" thickBot="1" x14ac:dyDescent="0.25">
      <c r="B32" s="60" t="s">
        <v>31</v>
      </c>
    </row>
    <row r="33" spans="2:12" ht="13.5" thickBot="1" x14ac:dyDescent="0.25">
      <c r="B33" s="39" t="s">
        <v>7</v>
      </c>
      <c r="C33" s="40" t="s">
        <v>12</v>
      </c>
      <c r="D33" s="39" t="s">
        <v>13</v>
      </c>
      <c r="E33" s="40" t="s">
        <v>14</v>
      </c>
      <c r="F33" s="39" t="s">
        <v>15</v>
      </c>
      <c r="G33" s="40" t="s">
        <v>16</v>
      </c>
      <c r="H33" s="41" t="s">
        <v>2</v>
      </c>
      <c r="I33" s="42" t="s">
        <v>3</v>
      </c>
      <c r="J33" s="41" t="s">
        <v>4</v>
      </c>
      <c r="K33" s="42" t="s">
        <v>5</v>
      </c>
      <c r="L33" s="41" t="s">
        <v>0</v>
      </c>
    </row>
    <row r="34" spans="2:12" x14ac:dyDescent="0.2">
      <c r="B34" s="55">
        <v>1</v>
      </c>
      <c r="C34" s="34"/>
      <c r="D34" s="34"/>
      <c r="E34" s="34"/>
      <c r="F34" s="27"/>
      <c r="G34" s="26"/>
      <c r="H34" s="27"/>
      <c r="I34" s="27"/>
      <c r="J34" s="27"/>
      <c r="K34" s="27"/>
      <c r="L34" s="36"/>
    </row>
    <row r="35" spans="2:12" x14ac:dyDescent="0.2">
      <c r="B35" s="57">
        <v>2</v>
      </c>
      <c r="C35" s="33"/>
      <c r="D35" s="33"/>
      <c r="E35" s="33"/>
      <c r="F35" s="29"/>
      <c r="G35" s="28"/>
      <c r="H35" s="29"/>
      <c r="I35" s="29"/>
      <c r="J35" s="29"/>
      <c r="K35" s="29"/>
      <c r="L35" s="37"/>
    </row>
    <row r="36" spans="2:12" x14ac:dyDescent="0.2">
      <c r="B36" s="57">
        <v>3</v>
      </c>
      <c r="C36" s="33"/>
      <c r="D36" s="33"/>
      <c r="E36" s="33"/>
      <c r="F36" s="29"/>
      <c r="G36" s="28"/>
      <c r="H36" s="29"/>
      <c r="I36" s="29"/>
      <c r="J36" s="29"/>
      <c r="K36" s="29"/>
      <c r="L36" s="37"/>
    </row>
    <row r="37" spans="2:12" x14ac:dyDescent="0.2">
      <c r="B37" s="57">
        <v>4</v>
      </c>
      <c r="C37" s="33"/>
      <c r="D37" s="33"/>
      <c r="E37" s="33"/>
      <c r="F37" s="29"/>
      <c r="G37" s="28"/>
      <c r="H37" s="29"/>
      <c r="I37" s="29"/>
      <c r="J37" s="29"/>
      <c r="K37" s="29"/>
      <c r="L37" s="37"/>
    </row>
    <row r="38" spans="2:12" ht="13.5" thickBot="1" x14ac:dyDescent="0.25">
      <c r="B38" s="58">
        <v>5</v>
      </c>
      <c r="C38" s="35"/>
      <c r="D38" s="35"/>
      <c r="E38" s="35"/>
      <c r="F38" s="31"/>
      <c r="G38" s="30"/>
      <c r="H38" s="31"/>
      <c r="I38" s="31"/>
      <c r="J38" s="31"/>
      <c r="K38" s="31"/>
      <c r="L38" s="38"/>
    </row>
    <row r="39" spans="2:12" ht="13.5" thickBot="1" x14ac:dyDescent="0.25">
      <c r="B39" s="60" t="s">
        <v>32</v>
      </c>
    </row>
    <row r="40" spans="2:12" ht="13.5" thickBot="1" x14ac:dyDescent="0.25">
      <c r="B40" s="39" t="s">
        <v>7</v>
      </c>
      <c r="C40" s="40" t="s">
        <v>12</v>
      </c>
      <c r="D40" s="39" t="s">
        <v>13</v>
      </c>
      <c r="E40" s="40" t="s">
        <v>14</v>
      </c>
      <c r="F40" s="39" t="s">
        <v>15</v>
      </c>
      <c r="G40" s="40" t="s">
        <v>16</v>
      </c>
      <c r="H40" s="41" t="s">
        <v>2</v>
      </c>
      <c r="I40" s="42" t="s">
        <v>3</v>
      </c>
      <c r="J40" s="41" t="s">
        <v>4</v>
      </c>
      <c r="K40" s="42" t="s">
        <v>5</v>
      </c>
      <c r="L40" s="41" t="s">
        <v>0</v>
      </c>
    </row>
    <row r="41" spans="2:12" x14ac:dyDescent="0.2">
      <c r="B41" s="55">
        <v>1</v>
      </c>
      <c r="C41" s="34"/>
      <c r="D41" s="34"/>
      <c r="E41" s="34"/>
      <c r="F41" s="27"/>
      <c r="G41" s="26"/>
      <c r="H41" s="27"/>
      <c r="I41" s="27"/>
      <c r="J41" s="27"/>
      <c r="K41" s="27"/>
      <c r="L41" s="36"/>
    </row>
    <row r="42" spans="2:12" x14ac:dyDescent="0.2">
      <c r="B42" s="57">
        <v>2</v>
      </c>
      <c r="C42" s="33"/>
      <c r="D42" s="33"/>
      <c r="E42" s="33"/>
      <c r="F42" s="29"/>
      <c r="G42" s="28"/>
      <c r="H42" s="29"/>
      <c r="I42" s="29"/>
      <c r="J42" s="29"/>
      <c r="K42" s="29"/>
      <c r="L42" s="37"/>
    </row>
    <row r="43" spans="2:12" ht="13.5" thickBot="1" x14ac:dyDescent="0.25">
      <c r="B43" s="58">
        <v>3</v>
      </c>
      <c r="C43" s="35"/>
      <c r="D43" s="35"/>
      <c r="E43" s="35"/>
      <c r="F43" s="31"/>
      <c r="G43" s="30"/>
      <c r="H43" s="31"/>
      <c r="I43" s="31"/>
      <c r="J43" s="31"/>
      <c r="K43" s="31"/>
      <c r="L43" s="38"/>
    </row>
    <row r="45" spans="2:12" x14ac:dyDescent="0.2">
      <c r="B45" s="184" t="s">
        <v>33</v>
      </c>
    </row>
    <row r="46" spans="2:12" ht="13.5" thickBot="1" x14ac:dyDescent="0.25">
      <c r="B46" s="43" t="s">
        <v>34</v>
      </c>
    </row>
    <row r="47" spans="2:12" ht="13.5" thickBot="1" x14ac:dyDescent="0.25">
      <c r="B47" s="51" t="s">
        <v>7</v>
      </c>
      <c r="C47" s="52" t="s">
        <v>12</v>
      </c>
      <c r="D47" s="51" t="s">
        <v>13</v>
      </c>
      <c r="E47" s="52" t="s">
        <v>14</v>
      </c>
      <c r="F47" s="51" t="s">
        <v>15</v>
      </c>
      <c r="G47" s="52" t="s">
        <v>16</v>
      </c>
      <c r="H47" s="53" t="s">
        <v>2</v>
      </c>
      <c r="I47" s="54" t="s">
        <v>3</v>
      </c>
      <c r="J47" s="53" t="s">
        <v>4</v>
      </c>
      <c r="K47" s="54" t="s">
        <v>5</v>
      </c>
      <c r="L47" s="53" t="s">
        <v>0</v>
      </c>
    </row>
    <row r="48" spans="2:12" x14ac:dyDescent="0.2">
      <c r="B48" s="65">
        <v>1</v>
      </c>
      <c r="C48" s="34"/>
      <c r="D48" s="34"/>
      <c r="E48" s="34"/>
      <c r="F48" s="27"/>
      <c r="G48" s="26"/>
      <c r="H48" s="27"/>
      <c r="I48" s="27"/>
      <c r="J48" s="27"/>
      <c r="K48" s="27"/>
      <c r="L48" s="36"/>
    </row>
    <row r="49" spans="2:12" x14ac:dyDescent="0.2">
      <c r="B49" s="66" t="s">
        <v>42</v>
      </c>
      <c r="C49" s="33"/>
      <c r="D49" s="33"/>
      <c r="E49" s="33"/>
      <c r="F49" s="29"/>
      <c r="G49" s="28"/>
      <c r="H49" s="29"/>
      <c r="I49" s="29"/>
      <c r="J49" s="29"/>
      <c r="K49" s="29"/>
      <c r="L49" s="37"/>
    </row>
    <row r="50" spans="2:12" x14ac:dyDescent="0.2">
      <c r="B50" s="66" t="s">
        <v>42</v>
      </c>
      <c r="C50" s="33"/>
      <c r="D50" s="33"/>
      <c r="E50" s="33"/>
      <c r="F50" s="29"/>
      <c r="G50" s="28"/>
      <c r="H50" s="29"/>
      <c r="I50" s="29"/>
      <c r="J50" s="29"/>
      <c r="K50" s="29"/>
      <c r="L50" s="37"/>
    </row>
    <row r="51" spans="2:12" x14ac:dyDescent="0.2">
      <c r="B51" s="66" t="s">
        <v>42</v>
      </c>
      <c r="C51" s="33"/>
      <c r="D51" s="33"/>
      <c r="E51" s="33"/>
      <c r="F51" s="29"/>
      <c r="G51" s="106"/>
      <c r="H51" s="29"/>
      <c r="I51" s="29"/>
      <c r="J51" s="29"/>
      <c r="K51" s="29"/>
      <c r="L51" s="37"/>
    </row>
    <row r="52" spans="2:12" x14ac:dyDescent="0.2">
      <c r="B52" s="75" t="s">
        <v>43</v>
      </c>
      <c r="C52" s="32"/>
      <c r="D52" s="32"/>
      <c r="E52" s="32"/>
      <c r="F52" s="76"/>
      <c r="G52" s="32"/>
      <c r="H52" s="76"/>
      <c r="I52" s="76"/>
      <c r="J52" s="76"/>
      <c r="K52" s="76"/>
      <c r="L52" s="79"/>
    </row>
    <row r="53" spans="2:12" x14ac:dyDescent="0.2">
      <c r="B53" s="75" t="s">
        <v>43</v>
      </c>
      <c r="C53" s="106"/>
      <c r="D53" s="106"/>
      <c r="E53" s="106"/>
      <c r="F53" s="107"/>
      <c r="G53" s="106"/>
      <c r="H53" s="76"/>
      <c r="I53" s="76"/>
      <c r="J53" s="76"/>
      <c r="K53" s="76"/>
      <c r="L53" s="79"/>
    </row>
    <row r="54" spans="2:12" ht="13.5" thickBot="1" x14ac:dyDescent="0.25">
      <c r="B54" s="67" t="s">
        <v>43</v>
      </c>
      <c r="C54" s="80"/>
      <c r="D54" s="80"/>
      <c r="E54" s="80"/>
      <c r="F54" s="81"/>
      <c r="G54" s="80"/>
      <c r="H54" s="93"/>
      <c r="I54" s="81"/>
      <c r="J54" s="81"/>
      <c r="K54" s="81"/>
      <c r="L54" s="82"/>
    </row>
    <row r="55" spans="2:12" ht="13.5" thickBot="1" x14ac:dyDescent="0.25">
      <c r="B55" s="43" t="s">
        <v>35</v>
      </c>
    </row>
    <row r="56" spans="2:12" ht="13.5" thickBot="1" x14ac:dyDescent="0.25">
      <c r="B56" s="51" t="s">
        <v>7</v>
      </c>
      <c r="C56" s="52" t="s">
        <v>12</v>
      </c>
      <c r="D56" s="51" t="s">
        <v>13</v>
      </c>
      <c r="E56" s="52" t="s">
        <v>14</v>
      </c>
      <c r="F56" s="51" t="s">
        <v>15</v>
      </c>
      <c r="G56" s="52" t="s">
        <v>16</v>
      </c>
      <c r="H56" s="53" t="s">
        <v>2</v>
      </c>
      <c r="I56" s="54" t="s">
        <v>3</v>
      </c>
      <c r="J56" s="53" t="s">
        <v>4</v>
      </c>
      <c r="K56" s="54" t="s">
        <v>5</v>
      </c>
      <c r="L56" s="53" t="s">
        <v>0</v>
      </c>
    </row>
    <row r="57" spans="2:12" x14ac:dyDescent="0.2">
      <c r="B57" s="65">
        <v>1</v>
      </c>
      <c r="C57" s="108"/>
      <c r="D57" s="34"/>
      <c r="E57" s="34"/>
      <c r="F57" s="27"/>
      <c r="G57" s="26"/>
      <c r="H57" s="27"/>
      <c r="I57" s="27"/>
      <c r="J57" s="27"/>
      <c r="K57" s="27"/>
      <c r="L57" s="36"/>
    </row>
    <row r="58" spans="2:12" x14ac:dyDescent="0.2">
      <c r="B58" s="66">
        <v>2</v>
      </c>
      <c r="C58" s="109"/>
      <c r="D58" s="110"/>
      <c r="E58" s="110"/>
      <c r="F58" s="29"/>
      <c r="G58" s="111"/>
      <c r="H58" s="29"/>
      <c r="I58" s="29"/>
      <c r="J58" s="29"/>
      <c r="K58" s="29"/>
      <c r="L58" s="37"/>
    </row>
    <row r="59" spans="2:12" ht="13.5" thickBot="1" x14ac:dyDescent="0.25">
      <c r="B59" s="67">
        <v>3</v>
      </c>
      <c r="C59" s="112"/>
      <c r="D59" s="35"/>
      <c r="E59" s="35"/>
      <c r="F59" s="31"/>
      <c r="G59" s="30"/>
      <c r="H59" s="31"/>
      <c r="I59" s="31"/>
      <c r="J59" s="31"/>
      <c r="K59" s="31"/>
      <c r="L59" s="38"/>
    </row>
  </sheetData>
  <sortState ref="C12:L16">
    <sortCondition ref="C12"/>
  </sortState>
  <mergeCells count="2">
    <mergeCell ref="B1:L1"/>
    <mergeCell ref="B2:L2"/>
  </mergeCells>
  <pageMargins left="0.7" right="0.7" top="0.75" bottom="0.75" header="0.3" footer="0.3"/>
  <pageSetup paperSize="9" scale="9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workbookViewId="0">
      <selection activeCell="D14" sqref="D14"/>
    </sheetView>
  </sheetViews>
  <sheetFormatPr defaultRowHeight="15" x14ac:dyDescent="0.25"/>
  <cols>
    <col min="1" max="1" width="9.140625" style="61"/>
    <col min="2" max="2" width="6.42578125" style="61" bestFit="1" customWidth="1"/>
    <col min="3" max="3" width="47.140625" style="61" bestFit="1" customWidth="1"/>
    <col min="4" max="4" width="39.28515625" style="61" bestFit="1" customWidth="1"/>
    <col min="5" max="8" width="9.140625" style="61"/>
    <col min="9" max="9" width="8.5703125" style="61" customWidth="1"/>
    <col min="10" max="10" width="8.140625" style="62" customWidth="1"/>
    <col min="11" max="11" width="11.140625" style="61" bestFit="1" customWidth="1"/>
    <col min="12" max="16384" width="9.140625" style="61"/>
  </cols>
  <sheetData>
    <row r="1" spans="2:11" ht="18.75" x14ac:dyDescent="0.3">
      <c r="B1" s="276" t="s">
        <v>47</v>
      </c>
      <c r="C1" s="276"/>
      <c r="D1" s="276"/>
      <c r="E1" s="276"/>
      <c r="F1" s="276"/>
      <c r="G1" s="276"/>
      <c r="H1" s="276"/>
      <c r="I1" s="276"/>
    </row>
    <row r="2" spans="2:11" x14ac:dyDescent="0.25">
      <c r="B2" s="276" t="s">
        <v>54</v>
      </c>
      <c r="C2" s="276"/>
      <c r="D2" s="276"/>
      <c r="E2" s="276"/>
      <c r="F2" s="276"/>
      <c r="G2" s="276"/>
      <c r="H2" s="276"/>
      <c r="I2" s="276"/>
    </row>
    <row r="3" spans="2:11" ht="15.75" thickBot="1" x14ac:dyDescent="0.3"/>
    <row r="4" spans="2:11" ht="15.75" thickBot="1" x14ac:dyDescent="0.3">
      <c r="B4" s="84" t="s">
        <v>44</v>
      </c>
      <c r="C4" s="51" t="s">
        <v>45</v>
      </c>
      <c r="D4" s="51" t="s">
        <v>46</v>
      </c>
      <c r="E4" s="87" t="s">
        <v>51</v>
      </c>
      <c r="F4" s="83" t="s">
        <v>52</v>
      </c>
      <c r="G4" s="83" t="s">
        <v>53</v>
      </c>
      <c r="H4" s="95" t="s">
        <v>17</v>
      </c>
      <c r="I4" s="51" t="s">
        <v>0</v>
      </c>
      <c r="J4" s="98" t="s">
        <v>7</v>
      </c>
      <c r="K4" s="60" t="s">
        <v>41</v>
      </c>
    </row>
    <row r="5" spans="2:11" x14ac:dyDescent="0.25">
      <c r="B5" s="163">
        <v>1</v>
      </c>
      <c r="C5" s="164"/>
      <c r="D5" s="164"/>
      <c r="E5" s="165"/>
      <c r="F5" s="166"/>
      <c r="G5" s="166"/>
      <c r="H5" s="167"/>
      <c r="I5" s="168"/>
      <c r="J5" s="169">
        <v>1</v>
      </c>
      <c r="K5" s="63"/>
    </row>
    <row r="6" spans="2:11" x14ac:dyDescent="0.25">
      <c r="B6" s="170">
        <f>1+B5</f>
        <v>2</v>
      </c>
      <c r="C6" s="171"/>
      <c r="D6" s="171"/>
      <c r="E6" s="172"/>
      <c r="F6" s="173"/>
      <c r="G6" s="173"/>
      <c r="H6" s="174"/>
      <c r="I6" s="175"/>
      <c r="J6" s="176">
        <v>2</v>
      </c>
      <c r="K6" s="63"/>
    </row>
    <row r="7" spans="2:11" ht="15.75" thickBot="1" x14ac:dyDescent="0.3">
      <c r="B7" s="177">
        <f t="shared" ref="B7:B31" si="0">1+B6</f>
        <v>3</v>
      </c>
      <c r="C7" s="178"/>
      <c r="D7" s="178"/>
      <c r="E7" s="179"/>
      <c r="F7" s="180"/>
      <c r="G7" s="180"/>
      <c r="H7" s="181"/>
      <c r="I7" s="182"/>
      <c r="J7" s="183">
        <v>3</v>
      </c>
      <c r="K7" s="63"/>
    </row>
    <row r="8" spans="2:11" x14ac:dyDescent="0.25">
      <c r="B8" s="105">
        <f t="shared" si="0"/>
        <v>4</v>
      </c>
      <c r="C8" s="88"/>
      <c r="D8" s="94"/>
      <c r="E8" s="91"/>
      <c r="F8" s="78"/>
      <c r="G8" s="78"/>
      <c r="H8" s="96"/>
      <c r="I8" s="102"/>
      <c r="J8" s="99"/>
      <c r="K8" s="2"/>
    </row>
    <row r="9" spans="2:11" x14ac:dyDescent="0.25">
      <c r="B9" s="85">
        <f t="shared" si="0"/>
        <v>5</v>
      </c>
      <c r="C9" s="89"/>
      <c r="D9" s="3"/>
      <c r="E9" s="92"/>
      <c r="F9" s="76"/>
      <c r="G9" s="76"/>
      <c r="H9" s="77"/>
      <c r="I9" s="103"/>
      <c r="J9" s="100"/>
      <c r="K9" s="2"/>
    </row>
    <row r="10" spans="2:11" x14ac:dyDescent="0.25">
      <c r="B10" s="85">
        <f t="shared" si="0"/>
        <v>6</v>
      </c>
      <c r="C10" s="89"/>
      <c r="D10" s="3"/>
      <c r="E10" s="92"/>
      <c r="F10" s="76"/>
      <c r="G10" s="76"/>
      <c r="H10" s="77"/>
      <c r="I10" s="103"/>
      <c r="J10" s="100"/>
      <c r="K10" s="2"/>
    </row>
    <row r="11" spans="2:11" x14ac:dyDescent="0.25">
      <c r="B11" s="85">
        <f t="shared" si="0"/>
        <v>7</v>
      </c>
      <c r="C11" s="89"/>
      <c r="D11" s="3"/>
      <c r="E11" s="92"/>
      <c r="F11" s="76"/>
      <c r="G11" s="76"/>
      <c r="H11" s="77"/>
      <c r="I11" s="103"/>
      <c r="J11" s="100"/>
      <c r="K11" s="2"/>
    </row>
    <row r="12" spans="2:11" x14ac:dyDescent="0.25">
      <c r="B12" s="85">
        <f t="shared" si="0"/>
        <v>8</v>
      </c>
      <c r="C12" s="89"/>
      <c r="D12" s="3"/>
      <c r="E12" s="92"/>
      <c r="F12" s="76"/>
      <c r="G12" s="76"/>
      <c r="H12" s="77"/>
      <c r="I12" s="103"/>
      <c r="J12" s="100"/>
      <c r="K12" s="2"/>
    </row>
    <row r="13" spans="2:11" x14ac:dyDescent="0.25">
      <c r="B13" s="85">
        <f t="shared" si="0"/>
        <v>9</v>
      </c>
      <c r="C13" s="89"/>
      <c r="D13" s="89"/>
      <c r="E13" s="92"/>
      <c r="F13" s="76"/>
      <c r="G13" s="76"/>
      <c r="H13" s="77"/>
      <c r="I13" s="103"/>
      <c r="J13" s="100"/>
      <c r="K13" s="2"/>
    </row>
    <row r="14" spans="2:11" x14ac:dyDescent="0.25">
      <c r="B14" s="85">
        <f t="shared" si="0"/>
        <v>10</v>
      </c>
      <c r="C14" s="89"/>
      <c r="D14" s="89"/>
      <c r="E14" s="92"/>
      <c r="F14" s="76"/>
      <c r="G14" s="76"/>
      <c r="H14" s="77"/>
      <c r="I14" s="103"/>
      <c r="J14" s="100"/>
      <c r="K14" s="2"/>
    </row>
    <row r="15" spans="2:11" x14ac:dyDescent="0.25">
      <c r="B15" s="85">
        <f t="shared" si="0"/>
        <v>11</v>
      </c>
      <c r="C15" s="89"/>
      <c r="D15" s="3"/>
      <c r="E15" s="92"/>
      <c r="F15" s="76"/>
      <c r="G15" s="76"/>
      <c r="H15" s="77"/>
      <c r="I15" s="103"/>
      <c r="J15" s="100"/>
      <c r="K15" s="2"/>
    </row>
    <row r="16" spans="2:11" x14ac:dyDescent="0.25">
      <c r="B16" s="85">
        <f t="shared" si="0"/>
        <v>12</v>
      </c>
      <c r="C16" s="89"/>
      <c r="D16" s="89"/>
      <c r="E16" s="92"/>
      <c r="F16" s="76"/>
      <c r="G16" s="76"/>
      <c r="H16" s="77"/>
      <c r="I16" s="103"/>
      <c r="J16" s="100"/>
      <c r="K16" s="2"/>
    </row>
    <row r="17" spans="2:11" x14ac:dyDescent="0.25">
      <c r="B17" s="85">
        <f t="shared" si="0"/>
        <v>13</v>
      </c>
      <c r="C17" s="89"/>
      <c r="D17" s="3"/>
      <c r="E17" s="92"/>
      <c r="F17" s="76"/>
      <c r="G17" s="76"/>
      <c r="H17" s="77"/>
      <c r="I17" s="103"/>
      <c r="J17" s="100"/>
      <c r="K17" s="2"/>
    </row>
    <row r="18" spans="2:11" x14ac:dyDescent="0.25">
      <c r="B18" s="85">
        <f t="shared" si="0"/>
        <v>14</v>
      </c>
      <c r="C18" s="89"/>
      <c r="D18" s="3"/>
      <c r="E18" s="92"/>
      <c r="F18" s="76"/>
      <c r="G18" s="76"/>
      <c r="H18" s="77"/>
      <c r="I18" s="103"/>
      <c r="J18" s="100"/>
      <c r="K18" s="2"/>
    </row>
    <row r="19" spans="2:11" x14ac:dyDescent="0.25">
      <c r="B19" s="85">
        <f t="shared" si="0"/>
        <v>15</v>
      </c>
      <c r="C19" s="89"/>
      <c r="D19" s="3"/>
      <c r="E19" s="92"/>
      <c r="F19" s="76"/>
      <c r="G19" s="76"/>
      <c r="H19" s="77"/>
      <c r="I19" s="103"/>
      <c r="J19" s="100"/>
      <c r="K19" s="2"/>
    </row>
    <row r="20" spans="2:11" x14ac:dyDescent="0.25">
      <c r="B20" s="85">
        <f t="shared" si="0"/>
        <v>16</v>
      </c>
      <c r="C20" s="89"/>
      <c r="D20" s="89"/>
      <c r="E20" s="92"/>
      <c r="F20" s="76"/>
      <c r="G20" s="76"/>
      <c r="H20" s="77"/>
      <c r="I20" s="103"/>
      <c r="J20" s="100"/>
      <c r="K20" s="2"/>
    </row>
    <row r="21" spans="2:11" x14ac:dyDescent="0.25">
      <c r="B21" s="85">
        <f t="shared" si="0"/>
        <v>17</v>
      </c>
      <c r="C21" s="89"/>
      <c r="D21" s="89"/>
      <c r="E21" s="92"/>
      <c r="F21" s="76"/>
      <c r="G21" s="76"/>
      <c r="H21" s="77"/>
      <c r="I21" s="103"/>
      <c r="J21" s="100"/>
      <c r="K21" s="2"/>
    </row>
    <row r="22" spans="2:11" x14ac:dyDescent="0.25">
      <c r="B22" s="85">
        <f t="shared" si="0"/>
        <v>18</v>
      </c>
      <c r="C22" s="89"/>
      <c r="D22" s="3"/>
      <c r="E22" s="92"/>
      <c r="F22" s="76"/>
      <c r="G22" s="76"/>
      <c r="H22" s="77"/>
      <c r="I22" s="103"/>
      <c r="J22" s="100"/>
      <c r="K22" s="2"/>
    </row>
    <row r="23" spans="2:11" x14ac:dyDescent="0.25">
      <c r="B23" s="85">
        <f t="shared" si="0"/>
        <v>19</v>
      </c>
      <c r="C23" s="89"/>
      <c r="D23" s="3"/>
      <c r="E23" s="92"/>
      <c r="F23" s="76"/>
      <c r="G23" s="76"/>
      <c r="H23" s="77"/>
      <c r="I23" s="103"/>
      <c r="J23" s="100"/>
      <c r="K23" s="2"/>
    </row>
    <row r="24" spans="2:11" x14ac:dyDescent="0.25">
      <c r="B24" s="85">
        <f t="shared" si="0"/>
        <v>20</v>
      </c>
      <c r="C24" s="89"/>
      <c r="D24" s="89"/>
      <c r="E24" s="92"/>
      <c r="F24" s="76"/>
      <c r="G24" s="76"/>
      <c r="H24" s="77"/>
      <c r="I24" s="103"/>
      <c r="J24" s="100"/>
      <c r="K24" s="2"/>
    </row>
    <row r="25" spans="2:11" x14ac:dyDescent="0.25">
      <c r="B25" s="85">
        <f t="shared" si="0"/>
        <v>21</v>
      </c>
      <c r="C25" s="89"/>
      <c r="D25" s="3"/>
      <c r="E25" s="92"/>
      <c r="F25" s="76"/>
      <c r="G25" s="76"/>
      <c r="H25" s="77"/>
      <c r="I25" s="103"/>
      <c r="J25" s="100"/>
      <c r="K25" s="2"/>
    </row>
    <row r="26" spans="2:11" x14ac:dyDescent="0.25">
      <c r="B26" s="85">
        <f t="shared" si="0"/>
        <v>22</v>
      </c>
      <c r="C26" s="89"/>
      <c r="D26" s="3"/>
      <c r="E26" s="92"/>
      <c r="F26" s="76"/>
      <c r="G26" s="76"/>
      <c r="H26" s="77"/>
      <c r="I26" s="103"/>
      <c r="J26" s="100"/>
      <c r="K26" s="2"/>
    </row>
    <row r="27" spans="2:11" x14ac:dyDescent="0.25">
      <c r="B27" s="85">
        <f t="shared" si="0"/>
        <v>23</v>
      </c>
      <c r="C27" s="89"/>
      <c r="D27" s="89"/>
      <c r="E27" s="92"/>
      <c r="F27" s="76"/>
      <c r="G27" s="76"/>
      <c r="H27" s="77"/>
      <c r="I27" s="103"/>
      <c r="J27" s="100"/>
      <c r="K27" s="2"/>
    </row>
    <row r="28" spans="2:11" x14ac:dyDescent="0.25">
      <c r="B28" s="85">
        <f t="shared" si="0"/>
        <v>24</v>
      </c>
      <c r="C28" s="89"/>
      <c r="D28" s="89"/>
      <c r="E28" s="92"/>
      <c r="F28" s="76"/>
      <c r="G28" s="76"/>
      <c r="H28" s="77"/>
      <c r="I28" s="103"/>
      <c r="J28" s="100"/>
      <c r="K28" s="2"/>
    </row>
    <row r="29" spans="2:11" x14ac:dyDescent="0.25">
      <c r="B29" s="85">
        <f t="shared" si="0"/>
        <v>25</v>
      </c>
      <c r="C29" s="89"/>
      <c r="D29" s="89"/>
      <c r="E29" s="92"/>
      <c r="F29" s="76"/>
      <c r="G29" s="76"/>
      <c r="H29" s="77"/>
      <c r="I29" s="103"/>
      <c r="J29" s="100"/>
      <c r="K29" s="2"/>
    </row>
    <row r="30" spans="2:11" x14ac:dyDescent="0.25">
      <c r="B30" s="85">
        <f t="shared" si="0"/>
        <v>26</v>
      </c>
      <c r="C30" s="89"/>
      <c r="D30" s="3"/>
      <c r="E30" s="92"/>
      <c r="F30" s="76"/>
      <c r="G30" s="76"/>
      <c r="H30" s="77"/>
      <c r="I30" s="103"/>
      <c r="J30" s="100"/>
      <c r="K30" s="2"/>
    </row>
    <row r="31" spans="2:11" ht="15.75" thickBot="1" x14ac:dyDescent="0.3">
      <c r="B31" s="86">
        <f t="shared" si="0"/>
        <v>27</v>
      </c>
      <c r="C31" s="90"/>
      <c r="D31" s="4"/>
      <c r="E31" s="93"/>
      <c r="F31" s="81"/>
      <c r="G31" s="81"/>
      <c r="H31" s="97"/>
      <c r="I31" s="104"/>
      <c r="J31" s="101"/>
      <c r="K31" s="2"/>
    </row>
    <row r="32" spans="2:11" x14ac:dyDescent="0.25">
      <c r="B32" s="24"/>
      <c r="C32" s="2"/>
      <c r="D32" s="2"/>
      <c r="E32" s="2"/>
      <c r="F32" s="2"/>
      <c r="G32" s="2"/>
      <c r="H32" s="2"/>
      <c r="I32" s="2"/>
      <c r="J32" s="2"/>
      <c r="K32" s="2"/>
    </row>
  </sheetData>
  <sortState ref="C6:I16">
    <sortCondition descending="1" ref="I6:I16"/>
  </sortState>
  <mergeCells count="2">
    <mergeCell ref="B1:I1"/>
    <mergeCell ref="B2:I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13" sqref="D13"/>
    </sheetView>
  </sheetViews>
  <sheetFormatPr defaultRowHeight="15" x14ac:dyDescent="0.25"/>
  <cols>
    <col min="1" max="1" width="9.140625" style="61"/>
    <col min="2" max="2" width="6.7109375" style="62" customWidth="1"/>
    <col min="3" max="3" width="19.5703125" style="61" customWidth="1"/>
    <col min="4" max="4" width="14.7109375" style="61" customWidth="1"/>
    <col min="5" max="5" width="4.5703125" style="61" customWidth="1"/>
    <col min="6" max="6" width="6.5703125" style="61" bestFit="1" customWidth="1"/>
    <col min="7" max="7" width="2.7109375" style="61" customWidth="1"/>
    <col min="8" max="8" width="4.7109375" style="61" customWidth="1"/>
    <col min="9" max="16384" width="9.140625" style="61"/>
  </cols>
  <sheetData>
    <row r="1" spans="1:8" ht="18.75" x14ac:dyDescent="0.3">
      <c r="A1" s="276" t="s">
        <v>48</v>
      </c>
      <c r="B1" s="276"/>
      <c r="C1" s="276"/>
      <c r="D1" s="276"/>
      <c r="E1" s="276"/>
      <c r="F1" s="276"/>
      <c r="G1" s="276"/>
      <c r="H1" s="276"/>
    </row>
    <row r="2" spans="1:8" x14ac:dyDescent="0.25">
      <c r="A2" s="276" t="s">
        <v>18</v>
      </c>
      <c r="B2" s="276"/>
      <c r="C2" s="276"/>
      <c r="D2" s="276"/>
      <c r="E2" s="276"/>
      <c r="F2" s="276"/>
      <c r="G2" s="276"/>
      <c r="H2" s="276"/>
    </row>
    <row r="3" spans="1:8" x14ac:dyDescent="0.25">
      <c r="A3" s="276" t="s">
        <v>54</v>
      </c>
      <c r="B3" s="276"/>
      <c r="C3" s="276"/>
      <c r="D3" s="276"/>
      <c r="E3" s="276"/>
      <c r="F3" s="276"/>
      <c r="G3" s="276"/>
      <c r="H3" s="276"/>
    </row>
    <row r="5" spans="1:8" ht="15.75" thickBot="1" x14ac:dyDescent="0.3"/>
    <row r="6" spans="1:8" x14ac:dyDescent="0.25">
      <c r="B6" s="68">
        <v>1</v>
      </c>
      <c r="C6" s="69"/>
      <c r="D6" s="70"/>
      <c r="E6" s="113"/>
      <c r="F6" s="114"/>
    </row>
    <row r="7" spans="1:8" x14ac:dyDescent="0.25">
      <c r="B7" s="71">
        <v>2</v>
      </c>
      <c r="C7" s="72"/>
      <c r="D7" s="73"/>
      <c r="E7" s="113"/>
      <c r="F7" s="114"/>
    </row>
    <row r="8" spans="1:8" ht="15.75" thickBot="1" x14ac:dyDescent="0.3">
      <c r="B8" s="74">
        <v>3</v>
      </c>
      <c r="C8" s="115"/>
      <c r="D8" s="116"/>
      <c r="E8" s="113"/>
      <c r="F8" s="114"/>
    </row>
  </sheetData>
  <mergeCells count="3">
    <mergeCell ref="A1:H1"/>
    <mergeCell ref="A3:H3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Команды</vt:lpstr>
      <vt:lpstr>1 этап</vt:lpstr>
      <vt:lpstr>2 этап</vt:lpstr>
      <vt:lpstr>3 этап</vt:lpstr>
      <vt:lpstr>4 этап</vt:lpstr>
      <vt:lpstr>Спортсмены</vt:lpstr>
      <vt:lpstr>Тренеры</vt:lpstr>
      <vt:lpstr>СУДЬИ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Рахлин Евгений Анатольевич</dc:creator>
  <cp:lastModifiedBy>Рахлин Евгений Анатольевич</cp:lastModifiedBy>
  <cp:lastPrinted>2018-05-28T14:03:08Z</cp:lastPrinted>
  <dcterms:created xsi:type="dcterms:W3CDTF">2016-10-12T08:41:50Z</dcterms:created>
  <dcterms:modified xsi:type="dcterms:W3CDTF">2018-11-06T13:28:44Z</dcterms:modified>
</cp:coreProperties>
</file>