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0730" windowHeight="11580"/>
  </bookViews>
  <sheets>
    <sheet name="Команды" sheetId="2" r:id="rId1"/>
    <sheet name="1 этап" sheetId="1" r:id="rId2"/>
    <sheet name="2 этап" sheetId="3" r:id="rId3"/>
    <sheet name="3 этап" sheetId="4" r:id="rId4"/>
    <sheet name="4 этап" sheetId="5" r:id="rId5"/>
    <sheet name="Спортсмены" sheetId="6" r:id="rId6"/>
    <sheet name="Тренеры" sheetId="7" r:id="rId7"/>
    <sheet name="СУДЬИ" sheetId="8" r:id="rId8"/>
  </sheets>
  <calcPr calcId="145621"/>
</workbook>
</file>

<file path=xl/calcChain.xml><?xml version="1.0" encoding="utf-8"?>
<calcChain xmlns="http://schemas.openxmlformats.org/spreadsheetml/2006/main">
  <c r="T22" i="2" l="1"/>
  <c r="S28" i="2"/>
  <c r="S92" i="2"/>
  <c r="S93" i="2"/>
  <c r="S94" i="2"/>
  <c r="E82" i="2"/>
  <c r="S82" i="2" s="1"/>
  <c r="E28" i="2"/>
  <c r="E32" i="2"/>
  <c r="S32" i="2" s="1"/>
  <c r="E43" i="2"/>
  <c r="E90" i="2" l="1"/>
  <c r="S90" i="2" s="1"/>
  <c r="E41" i="2"/>
  <c r="E44" i="2"/>
  <c r="S44" i="2" s="1"/>
  <c r="E65" i="2"/>
  <c r="S65" i="2" s="1"/>
  <c r="L60" i="2"/>
  <c r="S60" i="2" s="1"/>
  <c r="L41" i="2"/>
  <c r="A32" i="2"/>
  <c r="A33" i="2"/>
  <c r="A34" i="2"/>
  <c r="S68" i="3"/>
  <c r="S41" i="2" l="1"/>
  <c r="E34" i="2"/>
  <c r="E89" i="2"/>
  <c r="S89" i="2" s="1"/>
  <c r="E51" i="2"/>
  <c r="S51" i="2" s="1"/>
  <c r="E71" i="2"/>
  <c r="S71" i="2" s="1"/>
  <c r="E81" i="2"/>
  <c r="S81" i="2" s="1"/>
  <c r="E33" i="2"/>
  <c r="E88" i="2"/>
  <c r="E73" i="2"/>
  <c r="E54" i="2"/>
  <c r="E64" i="2"/>
  <c r="E47" i="2"/>
  <c r="E42" i="2"/>
  <c r="E36" i="2"/>
  <c r="E30" i="2"/>
  <c r="E27" i="2"/>
  <c r="E24" i="2"/>
  <c r="E26" i="2"/>
  <c r="E23" i="2"/>
  <c r="E22" i="2"/>
  <c r="E21" i="2"/>
  <c r="E16" i="2"/>
  <c r="E17" i="2"/>
  <c r="E15" i="2"/>
  <c r="E14" i="2"/>
  <c r="E13" i="2"/>
  <c r="E12" i="2"/>
  <c r="E11" i="2"/>
  <c r="E10" i="2"/>
  <c r="E9" i="2"/>
  <c r="E8" i="2"/>
  <c r="S41" i="4" l="1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P21" i="2" l="1"/>
  <c r="P83" i="2"/>
  <c r="P52" i="2"/>
  <c r="P66" i="2"/>
  <c r="P80" i="2"/>
  <c r="P55" i="2"/>
  <c r="P37" i="2"/>
  <c r="P23" i="2"/>
  <c r="P25" i="2"/>
  <c r="P24" i="2"/>
  <c r="P26" i="2"/>
  <c r="P19" i="2"/>
  <c r="P15" i="2"/>
  <c r="P13" i="2"/>
  <c r="P12" i="2"/>
  <c r="P11" i="2"/>
  <c r="P10" i="2"/>
  <c r="P9" i="2"/>
  <c r="P8" i="2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H63" i="2" l="1"/>
  <c r="H70" i="2"/>
  <c r="H87" i="2"/>
  <c r="H73" i="2"/>
  <c r="L47" i="2"/>
  <c r="L42" i="2"/>
  <c r="L40" i="2"/>
  <c r="L26" i="2"/>
  <c r="L23" i="2"/>
  <c r="L35" i="2"/>
  <c r="L30" i="2"/>
  <c r="L22" i="2"/>
  <c r="L27" i="2"/>
  <c r="L17" i="2"/>
  <c r="L20" i="2"/>
  <c r="L19" i="2"/>
  <c r="L16" i="2"/>
  <c r="L15" i="2"/>
  <c r="L14" i="2"/>
  <c r="L13" i="2"/>
  <c r="L12" i="2"/>
  <c r="L11" i="2"/>
  <c r="L10" i="2"/>
  <c r="L9" i="2"/>
  <c r="L8" i="2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H46" i="2" l="1"/>
  <c r="H26" i="2"/>
  <c r="H79" i="2"/>
  <c r="H33" i="2"/>
  <c r="S33" i="2" s="1"/>
  <c r="H86" i="2"/>
  <c r="H78" i="2"/>
  <c r="H35" i="2"/>
  <c r="S35" i="2" s="1"/>
  <c r="H47" i="2"/>
  <c r="H58" i="2"/>
  <c r="H42" i="2"/>
  <c r="H49" i="2"/>
  <c r="H43" i="2"/>
  <c r="H37" i="2"/>
  <c r="H45" i="2"/>
  <c r="H23" i="2"/>
  <c r="H38" i="2"/>
  <c r="H27" i="2"/>
  <c r="H29" i="2"/>
  <c r="H17" i="2"/>
  <c r="H20" i="2"/>
  <c r="H21" i="2"/>
  <c r="H15" i="2"/>
  <c r="H16" i="2"/>
  <c r="H19" i="2"/>
  <c r="H14" i="2"/>
  <c r="H18" i="2"/>
  <c r="H13" i="2"/>
  <c r="H11" i="2"/>
  <c r="H12" i="2"/>
  <c r="H10" i="2"/>
  <c r="H9" i="2"/>
  <c r="H8" i="2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C24" i="2" l="1"/>
  <c r="D77" i="2" l="1"/>
  <c r="D24" i="2"/>
  <c r="D42" i="2"/>
  <c r="D54" i="2"/>
  <c r="D52" i="2"/>
  <c r="D64" i="2"/>
  <c r="D36" i="2"/>
  <c r="D58" i="2"/>
  <c r="D59" i="2"/>
  <c r="D56" i="2"/>
  <c r="D43" i="2"/>
  <c r="D45" i="2"/>
  <c r="D50" i="2"/>
  <c r="D40" i="2"/>
  <c r="D23" i="2"/>
  <c r="D30" i="2"/>
  <c r="D27" i="2"/>
  <c r="D21" i="2"/>
  <c r="D17" i="2"/>
  <c r="D18" i="2"/>
  <c r="D22" i="2"/>
  <c r="D31" i="2"/>
  <c r="D29" i="2"/>
  <c r="D15" i="2"/>
  <c r="D19" i="2"/>
  <c r="D14" i="2"/>
  <c r="D13" i="2"/>
  <c r="D11" i="2"/>
  <c r="D12" i="2"/>
  <c r="D10" i="2"/>
  <c r="D9" i="2"/>
  <c r="D8" i="2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G45" i="2" l="1"/>
  <c r="G72" i="2" l="1"/>
  <c r="G91" i="2"/>
  <c r="S91" i="2" s="1"/>
  <c r="G69" i="2"/>
  <c r="G68" i="2"/>
  <c r="G40" i="2"/>
  <c r="G76" i="2"/>
  <c r="K49" i="2"/>
  <c r="K43" i="2"/>
  <c r="K48" i="2"/>
  <c r="K22" i="2"/>
  <c r="K17" i="2"/>
  <c r="K21" i="2"/>
  <c r="K30" i="2"/>
  <c r="K25" i="2"/>
  <c r="K27" i="2"/>
  <c r="K18" i="2"/>
  <c r="K12" i="2"/>
  <c r="AL67" i="1"/>
  <c r="AL66" i="1"/>
  <c r="AL65" i="1"/>
  <c r="K29" i="2" s="1"/>
  <c r="AL64" i="1"/>
  <c r="K16" i="2" s="1"/>
  <c r="AL63" i="1"/>
  <c r="AL62" i="1"/>
  <c r="AL61" i="1"/>
  <c r="K8" i="2" s="1"/>
  <c r="AL60" i="1"/>
  <c r="K19" i="2" s="1"/>
  <c r="AL59" i="1"/>
  <c r="K11" i="2" s="1"/>
  <c r="AL58" i="1"/>
  <c r="K10" i="2" s="1"/>
  <c r="AL57" i="1"/>
  <c r="AL56" i="1"/>
  <c r="K9" i="2" s="1"/>
  <c r="AL55" i="1"/>
  <c r="K15" i="2" s="1"/>
  <c r="AL54" i="1"/>
  <c r="AL53" i="1"/>
  <c r="AL52" i="1"/>
  <c r="AL51" i="1"/>
  <c r="AL50" i="1"/>
  <c r="AL49" i="1"/>
  <c r="AL48" i="1"/>
  <c r="K13" i="2" s="1"/>
  <c r="AL47" i="1"/>
  <c r="AL46" i="1"/>
  <c r="AL45" i="1"/>
  <c r="AL44" i="1"/>
  <c r="AL43" i="1"/>
  <c r="K14" i="2" s="1"/>
  <c r="AL42" i="1"/>
  <c r="AL41" i="1"/>
  <c r="AL40" i="1"/>
  <c r="AL39" i="1"/>
  <c r="AL38" i="1"/>
  <c r="AL37" i="1"/>
  <c r="G59" i="2" l="1"/>
  <c r="G67" i="2"/>
  <c r="G48" i="2"/>
  <c r="G16" i="2"/>
  <c r="G23" i="2"/>
  <c r="G14" i="2"/>
  <c r="G29" i="2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38" i="1"/>
  <c r="G27" i="2"/>
  <c r="G19" i="2"/>
  <c r="G12" i="2"/>
  <c r="S67" i="1"/>
  <c r="G85" i="2" s="1"/>
  <c r="S66" i="1"/>
  <c r="G58" i="2" s="1"/>
  <c r="S65" i="1"/>
  <c r="G55" i="2" s="1"/>
  <c r="S64" i="1"/>
  <c r="S63" i="1"/>
  <c r="S62" i="1"/>
  <c r="S61" i="1"/>
  <c r="S60" i="1"/>
  <c r="G8" i="2" s="1"/>
  <c r="S59" i="1"/>
  <c r="G11" i="2" s="1"/>
  <c r="S58" i="1"/>
  <c r="G10" i="2" s="1"/>
  <c r="S57" i="1"/>
  <c r="S56" i="1"/>
  <c r="G47" i="2" s="1"/>
  <c r="S55" i="1"/>
  <c r="G75" i="2" s="1"/>
  <c r="S54" i="1"/>
  <c r="G20" i="2" s="1"/>
  <c r="S53" i="1"/>
  <c r="G37" i="2" s="1"/>
  <c r="S52" i="1"/>
  <c r="G9" i="2" s="1"/>
  <c r="S51" i="1"/>
  <c r="G15" i="2" s="1"/>
  <c r="S50" i="1"/>
  <c r="G17" i="2" s="1"/>
  <c r="S49" i="1"/>
  <c r="S48" i="1"/>
  <c r="S47" i="1"/>
  <c r="S46" i="1"/>
  <c r="G18" i="2" s="1"/>
  <c r="S45" i="1"/>
  <c r="G13" i="2" s="1"/>
  <c r="S44" i="1"/>
  <c r="G46" i="2" s="1"/>
  <c r="S43" i="1"/>
  <c r="S42" i="1"/>
  <c r="G74" i="2" s="1"/>
  <c r="S41" i="1"/>
  <c r="S40" i="1"/>
  <c r="S39" i="1"/>
  <c r="G38" i="2" s="1"/>
  <c r="S38" i="1"/>
  <c r="G49" i="2" s="1"/>
  <c r="S37" i="1"/>
  <c r="G43" i="2" l="1"/>
  <c r="C16" i="2"/>
  <c r="C21" i="2"/>
  <c r="C8" i="2"/>
  <c r="AL6" i="1"/>
  <c r="AL7" i="1"/>
  <c r="AL8" i="1"/>
  <c r="AL9" i="1"/>
  <c r="C57" i="2" s="1"/>
  <c r="AL10" i="1"/>
  <c r="C18" i="2" s="1"/>
  <c r="AL11" i="1"/>
  <c r="AL12" i="1"/>
  <c r="C23" i="2" s="1"/>
  <c r="AL13" i="1"/>
  <c r="C17" i="2" s="1"/>
  <c r="AL14" i="1"/>
  <c r="C50" i="2" s="1"/>
  <c r="AL15" i="1"/>
  <c r="C15" i="2" s="1"/>
  <c r="AL16" i="1"/>
  <c r="C9" i="2" s="1"/>
  <c r="AL17" i="1"/>
  <c r="C37" i="2" s="1"/>
  <c r="AL18" i="1"/>
  <c r="C20" i="2" s="1"/>
  <c r="AL19" i="1"/>
  <c r="C47" i="2" s="1"/>
  <c r="AL20" i="1"/>
  <c r="C27" i="2" s="1"/>
  <c r="AL21" i="1"/>
  <c r="C39" i="2" s="1"/>
  <c r="AL22" i="1"/>
  <c r="C10" i="2" s="1"/>
  <c r="AL23" i="1"/>
  <c r="AL24" i="1"/>
  <c r="AL25" i="1"/>
  <c r="C56" i="2" s="1"/>
  <c r="AL26" i="1"/>
  <c r="C12" i="2" s="1"/>
  <c r="AL27" i="1"/>
  <c r="C11" i="2" s="1"/>
  <c r="AL28" i="1"/>
  <c r="C19" i="2" s="1"/>
  <c r="AL29" i="1"/>
  <c r="C49" i="2" s="1"/>
  <c r="AL30" i="1"/>
  <c r="AL31" i="1"/>
  <c r="AL32" i="1"/>
  <c r="C29" i="2" s="1"/>
  <c r="AL5" i="1"/>
  <c r="C30" i="2" s="1"/>
  <c r="AL4" i="1"/>
  <c r="C22" i="2" s="1"/>
  <c r="C38" i="2"/>
  <c r="C13" i="2"/>
  <c r="C31" i="2"/>
  <c r="C14" i="2"/>
  <c r="AL33" i="1"/>
  <c r="C45" i="2" s="1"/>
  <c r="T9" i="2" l="1"/>
  <c r="T10" i="2" s="1"/>
  <c r="Q19" i="1" l="1"/>
  <c r="O29" i="2" s="1"/>
  <c r="Q18" i="1"/>
  <c r="O53" i="2" s="1"/>
  <c r="Q17" i="1"/>
  <c r="O8" i="2" s="1"/>
  <c r="Q16" i="1"/>
  <c r="O19" i="2" s="1"/>
  <c r="Q15" i="1"/>
  <c r="O10" i="2" s="1"/>
  <c r="Q14" i="1"/>
  <c r="O84" i="2" s="1"/>
  <c r="Q13" i="1"/>
  <c r="O88" i="2" s="1"/>
  <c r="Q12" i="1"/>
  <c r="O62" i="2" s="1"/>
  <c r="Q11" i="1"/>
  <c r="O37" i="2" s="1"/>
  <c r="Q10" i="1"/>
  <c r="O9" i="2" s="1"/>
  <c r="Q9" i="1"/>
  <c r="O25" i="2" s="1"/>
  <c r="Q8" i="1"/>
  <c r="O43" i="2" s="1"/>
  <c r="Q7" i="1"/>
  <c r="O83" i="2" s="1"/>
  <c r="Q6" i="1"/>
  <c r="O14" i="2" s="1"/>
  <c r="Q5" i="1"/>
  <c r="O61" i="2" s="1"/>
  <c r="Q4" i="1"/>
  <c r="O12" i="2" s="1"/>
  <c r="B15" i="7" l="1"/>
  <c r="B16" i="7" s="1"/>
  <c r="I16" i="7"/>
  <c r="I6" i="7" l="1"/>
  <c r="I7" i="7"/>
  <c r="I8" i="7"/>
  <c r="I9" i="7"/>
  <c r="I10" i="7"/>
  <c r="I11" i="7"/>
  <c r="I12" i="7"/>
  <c r="I13" i="7"/>
  <c r="I15" i="7"/>
  <c r="I14" i="7"/>
  <c r="I5" i="7"/>
  <c r="S77" i="2" l="1"/>
  <c r="S54" i="2"/>
  <c r="S76" i="2"/>
  <c r="S80" i="2"/>
  <c r="S63" i="2"/>
  <c r="S24" i="2"/>
  <c r="S52" i="2"/>
  <c r="S70" i="2"/>
  <c r="S75" i="2"/>
  <c r="B6" i="7" l="1"/>
  <c r="B7" i="7" s="1"/>
  <c r="B8" i="7" s="1"/>
  <c r="B9" i="7" s="1"/>
  <c r="B10" i="7" s="1"/>
  <c r="B11" i="7" s="1"/>
  <c r="B12" i="7" s="1"/>
  <c r="B13" i="7" s="1"/>
  <c r="B14" i="7" s="1"/>
  <c r="L20" i="6"/>
  <c r="L21" i="6"/>
  <c r="L22" i="6"/>
  <c r="L23" i="6"/>
  <c r="L19" i="6"/>
  <c r="L9" i="6"/>
  <c r="L8" i="6"/>
  <c r="L7" i="6"/>
  <c r="L6" i="6"/>
  <c r="L5" i="6"/>
  <c r="L18" i="6" l="1"/>
  <c r="L17" i="6"/>
  <c r="L24" i="6" l="1"/>
  <c r="L25" i="6"/>
  <c r="L16" i="6"/>
  <c r="L14" i="6"/>
  <c r="L13" i="6"/>
  <c r="L12" i="6"/>
  <c r="L11" i="6"/>
  <c r="L15" i="6" l="1"/>
  <c r="L10" i="6"/>
  <c r="S66" i="2" l="1"/>
  <c r="S86" i="2"/>
  <c r="S45" i="2" l="1"/>
  <c r="S26" i="2"/>
  <c r="S79" i="2"/>
  <c r="S55" i="2" l="1"/>
  <c r="S16" i="2" l="1"/>
  <c r="S8" i="2"/>
  <c r="S73" i="2"/>
  <c r="S87" i="2" l="1"/>
  <c r="S40" i="2"/>
  <c r="S59" i="2"/>
  <c r="S78" i="2" l="1"/>
  <c r="S20" i="2"/>
  <c r="S68" i="2"/>
  <c r="S36" i="2"/>
  <c r="S29" i="2"/>
  <c r="S21" i="2"/>
  <c r="S47" i="2" l="1"/>
  <c r="S46" i="2"/>
  <c r="S15" i="2"/>
  <c r="S74" i="2"/>
  <c r="S53" i="2"/>
  <c r="S64" i="2" l="1"/>
  <c r="S30" i="2" l="1"/>
  <c r="S72" i="2"/>
  <c r="S85" i="2"/>
  <c r="S11" i="2"/>
  <c r="S88" i="2"/>
  <c r="S42" i="2"/>
  <c r="S69" i="2"/>
  <c r="S43" i="2"/>
  <c r="S37" i="2"/>
  <c r="S39" i="2"/>
  <c r="S19" i="2"/>
  <c r="S50" i="2"/>
  <c r="S49" i="2"/>
  <c r="S38" i="2"/>
  <c r="S9" i="2"/>
  <c r="S34" i="2"/>
  <c r="S48" i="2"/>
  <c r="S27" i="2" l="1"/>
  <c r="S56" i="2"/>
  <c r="S84" i="2"/>
  <c r="S62" i="2"/>
  <c r="S83" i="2"/>
  <c r="S14" i="2"/>
  <c r="S18" i="2"/>
  <c r="S17" i="2"/>
  <c r="S25" i="2"/>
  <c r="S12" i="2"/>
  <c r="S10" i="2"/>
  <c r="S31" i="2"/>
  <c r="S57" i="2"/>
  <c r="S67" i="2"/>
  <c r="S22" i="2"/>
  <c r="S58" i="2"/>
  <c r="S13" i="2"/>
  <c r="S23" i="2"/>
  <c r="S61" i="2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l="1"/>
  <c r="A53" i="2" s="1"/>
  <c r="A54" i="2" s="1"/>
  <c r="A55" i="2" l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T11" i="2"/>
  <c r="T12" i="2" s="1"/>
  <c r="T13" i="2" s="1"/>
  <c r="T14" i="2" s="1"/>
  <c r="A87" i="2" l="1"/>
  <c r="A88" i="2" s="1"/>
  <c r="A89" i="2" s="1"/>
  <c r="A90" i="2" s="1"/>
  <c r="A91" i="2" s="1"/>
  <c r="A92" i="2" s="1"/>
  <c r="A93" i="2" s="1"/>
  <c r="A94" i="2" s="1"/>
  <c r="T15" i="2"/>
  <c r="T16" i="2"/>
  <c r="T17" i="2"/>
  <c r="T18" i="2"/>
  <c r="T19" i="2"/>
  <c r="T20" i="2"/>
  <c r="T21" i="2"/>
</calcChain>
</file>

<file path=xl/sharedStrings.xml><?xml version="1.0" encoding="utf-8"?>
<sst xmlns="http://schemas.openxmlformats.org/spreadsheetml/2006/main" count="445" uniqueCount="217">
  <si>
    <t>Сумма</t>
  </si>
  <si>
    <t>АДМИРАЛТЕЕЦ</t>
  </si>
  <si>
    <t>ВЫБОРГ</t>
  </si>
  <si>
    <t>ОЯМАНЕКО</t>
  </si>
  <si>
    <t>ТОСНО</t>
  </si>
  <si>
    <t>св.78</t>
  </si>
  <si>
    <t>св.100</t>
  </si>
  <si>
    <t>КОР-1</t>
  </si>
  <si>
    <t>ПОЛИТЕХ</t>
  </si>
  <si>
    <t>СДЮСШОР ВО</t>
  </si>
  <si>
    <t>СПБГУ</t>
  </si>
  <si>
    <t>2005-06</t>
  </si>
  <si>
    <t>2003-04</t>
  </si>
  <si>
    <t>1 этап</t>
  </si>
  <si>
    <t>2 этап</t>
  </si>
  <si>
    <t>3 этап</t>
  </si>
  <si>
    <t>4 этап</t>
  </si>
  <si>
    <t>2001-02</t>
  </si>
  <si>
    <t>Мужчины и Женщины</t>
  </si>
  <si>
    <t>Место</t>
  </si>
  <si>
    <t>№ п/п</t>
  </si>
  <si>
    <t xml:space="preserve">КОМАНДНЫЙ РЕЙТИНГ </t>
  </si>
  <si>
    <t xml:space="preserve">САНКТ-ПЕТЕРБУРГСКАЯ ЛИГА ДЗЮДО </t>
  </si>
  <si>
    <t>"АВРОРА"</t>
  </si>
  <si>
    <t>ОН</t>
  </si>
  <si>
    <t>СДЮСШОР ИМ АС РАХЛИНА</t>
  </si>
  <si>
    <t>ДЮСШ КРАСНОСЕЛЬСКОГО</t>
  </si>
  <si>
    <t>ПМК РУБИН</t>
  </si>
  <si>
    <t>Фамилия</t>
  </si>
  <si>
    <t>Имя</t>
  </si>
  <si>
    <t>Клуб</t>
  </si>
  <si>
    <t>Г.р.</t>
  </si>
  <si>
    <t>Тренер</t>
  </si>
  <si>
    <t>1-4</t>
  </si>
  <si>
    <t>5-9</t>
  </si>
  <si>
    <t>10-12</t>
  </si>
  <si>
    <t>13</t>
  </si>
  <si>
    <t>14</t>
  </si>
  <si>
    <t>15-19</t>
  </si>
  <si>
    <t>20</t>
  </si>
  <si>
    <t>21</t>
  </si>
  <si>
    <t>ЛУЧШИЕ СПОРТСМЕНЫ САНКТ-ПЕТЕРБУРГСКОЙ ЛИГИ ДЗЮДО АВРОРА</t>
  </si>
  <si>
    <t>ЛУЧШИЕ ТРЕНЕРЫ САНКТ-ПЕТЕРБУРГСКОЙ ЛИГИ ДЗЮДО АВРОРА</t>
  </si>
  <si>
    <t>М и Ж</t>
  </si>
  <si>
    <t xml:space="preserve">СЕЗОН 2017-2018 </t>
  </si>
  <si>
    <t>2006-07</t>
  </si>
  <si>
    <t>2004-05</t>
  </si>
  <si>
    <t>2002-03</t>
  </si>
  <si>
    <t>СЕЗОНА 2017-2018 Г.</t>
  </si>
  <si>
    <t xml:space="preserve">ЛУЧШИЕ СУДЬИ </t>
  </si>
  <si>
    <t>САНКТ-ПЕТЕРБУРГСКОЙ ЛИГИ ДЗЮДО АВРОРА</t>
  </si>
  <si>
    <t>ВИКТОРИЯ</t>
  </si>
  <si>
    <t>ГУПТИД</t>
  </si>
  <si>
    <t>ПУШКИНЕЦ</t>
  </si>
  <si>
    <t>РУБИН</t>
  </si>
  <si>
    <t>СДЮСШОР №1 ФРУНЗ.Р-НА</t>
  </si>
  <si>
    <t>СПБ ГУПТИД</t>
  </si>
  <si>
    <t>ДЮСШ КРАСНОСЕЛЬСКОГО Р-НА</t>
  </si>
  <si>
    <t>СК ОЯМАНЕКО</t>
  </si>
  <si>
    <t>СК ВИКТОРИЯ ЛОМОНОСОВ</t>
  </si>
  <si>
    <t>СПБ ГУ</t>
  </si>
  <si>
    <t>М и Ж 1 этап.</t>
  </si>
  <si>
    <t>св.44</t>
  </si>
  <si>
    <t>св.55</t>
  </si>
  <si>
    <t>ВЕЛИКИЙ НОВГОРОД</t>
  </si>
  <si>
    <t>ВОВИС</t>
  </si>
  <si>
    <t>ДЮСШ ГАТЧИНА</t>
  </si>
  <si>
    <t>4-5.</t>
  </si>
  <si>
    <t>ЗЕЛЕНОГОРСК</t>
  </si>
  <si>
    <t>КЕМЕРОВСКАЯ ОБЛ</t>
  </si>
  <si>
    <t>КОЛПИНО</t>
  </si>
  <si>
    <t>КСЕ ВОЛНА</t>
  </si>
  <si>
    <t>КШВСМ</t>
  </si>
  <si>
    <t>ЛУГА ДЮСШ</t>
  </si>
  <si>
    <t>МОСКВА</t>
  </si>
  <si>
    <t>НАРВСКАЯ ЗАСТАВА</t>
  </si>
  <si>
    <t>ПЕРМЬ</t>
  </si>
  <si>
    <t>ПРОМЕТЕЙ</t>
  </si>
  <si>
    <t>ПСКОВ</t>
  </si>
  <si>
    <t>САРАНСК</t>
  </si>
  <si>
    <t>СДЮСШОР №1 ФРУНЗ.РНА</t>
  </si>
  <si>
    <t>СДЮСШОР ИМ. РАХЛИНА</t>
  </si>
  <si>
    <t>СДЮСШОР ЦЕНТР. РНА</t>
  </si>
  <si>
    <t>СДЮСШОР№1 АДМИРАЛТ. РНА</t>
  </si>
  <si>
    <t>СДЮСШОР№2 НЕВСКОГО РНА</t>
  </si>
  <si>
    <t>СДЮСШОРВО</t>
  </si>
  <si>
    <t>СК ВЗЛЕТ</t>
  </si>
  <si>
    <t>СКА</t>
  </si>
  <si>
    <t>СОСНОВЫЙ БОР</t>
  </si>
  <si>
    <t>ЦФКСИЗ</t>
  </si>
  <si>
    <t>2006-07. 1 этап.</t>
  </si>
  <si>
    <t>св.57</t>
  </si>
  <si>
    <t>св.66</t>
  </si>
  <si>
    <t>ВЗЛЁТ</t>
  </si>
  <si>
    <t>ВОЛНА</t>
  </si>
  <si>
    <t>ДДТЛ</t>
  </si>
  <si>
    <t>ДЮСШ №2 КАЛИНИНСКОГО</t>
  </si>
  <si>
    <t>ЖУКОВСКИЙ</t>
  </si>
  <si>
    <t>КРАСНОДАР</t>
  </si>
  <si>
    <t>ЛОМОНОСОВ</t>
  </si>
  <si>
    <t>ЛУГА</t>
  </si>
  <si>
    <t>ПЕРМЬ ВИТЯЗЬ</t>
  </si>
  <si>
    <t>ПРОКОПЬЕВСК</t>
  </si>
  <si>
    <t>СДЮСШОР №2 НЕВСК.Р-НА</t>
  </si>
  <si>
    <t>СДЮСШОР ИМ РАХЛИНА</t>
  </si>
  <si>
    <t>СДЮСШОР ПЕТРОДВОРЕЦ</t>
  </si>
  <si>
    <t>ФАКЕЛ</t>
  </si>
  <si>
    <t>ШЛИССЕЛЬБУРГ</t>
  </si>
  <si>
    <t>ЭЛЕГИЯ СПОРТ</t>
  </si>
  <si>
    <t>2004-05. 1 ЭТАП</t>
  </si>
  <si>
    <t>св.70</t>
  </si>
  <si>
    <t>св.81</t>
  </si>
  <si>
    <t>В. НОВГОРОД</t>
  </si>
  <si>
    <t>ВЗЛЕТ</t>
  </si>
  <si>
    <t>ВИФК</t>
  </si>
  <si>
    <t>ВОСХОД</t>
  </si>
  <si>
    <t>ГРАНИТ-КШВСМ</t>
  </si>
  <si>
    <t>ДОМОДЕДОВО</t>
  </si>
  <si>
    <t>КИНГЕСЕПП</t>
  </si>
  <si>
    <t>КОР 1</t>
  </si>
  <si>
    <t>М. ВИШЕРА</t>
  </si>
  <si>
    <t>СДЮСШОР №1</t>
  </si>
  <si>
    <t>СДЮСШОР №2</t>
  </si>
  <si>
    <t>СЛАВЯНКА</t>
  </si>
  <si>
    <t>ЦФК КРАСНОСЕЛЬСКОГО</t>
  </si>
  <si>
    <t>ЦФК МОСКОВСКОГО</t>
  </si>
  <si>
    <t>2002-03  1 ЭТАП</t>
  </si>
  <si>
    <t>ЦФКСИЗ МОСК. Р-НА</t>
  </si>
  <si>
    <t>ГАТЧИНА</t>
  </si>
  <si>
    <t>ДЮСШ ЦЕНТРАЛЬНОГО</t>
  </si>
  <si>
    <t>ИВАНТЕЕВКА</t>
  </si>
  <si>
    <t>5-6.</t>
  </si>
  <si>
    <t>КИНГИСЕПП</t>
  </si>
  <si>
    <t>КИРИШИ</t>
  </si>
  <si>
    <t>ПМК ГРАНИТ</t>
  </si>
  <si>
    <t>ПРИОЗЕРСК</t>
  </si>
  <si>
    <t>ПЦ "НЕВСКИЙ"</t>
  </si>
  <si>
    <t>СДЮСШОР ИМ КОРЕНЬКОВА</t>
  </si>
  <si>
    <t>ФЕНИКС</t>
  </si>
  <si>
    <t>2006-07. 2 ЭТАП</t>
  </si>
  <si>
    <t>КОЛПИНО ИЖОРЕЦ</t>
  </si>
  <si>
    <t>МОСКВА МГФСО</t>
  </si>
  <si>
    <t>СДЮСШОР ИМ. КОРЕНЬКОВА</t>
  </si>
  <si>
    <t>ДАГЕСТАН</t>
  </si>
  <si>
    <t>ДЮСШ КРАСН. РНА</t>
  </si>
  <si>
    <t>ДЮСШ ЦЕНТР. РНА</t>
  </si>
  <si>
    <t>КАРЕЛИЯ</t>
  </si>
  <si>
    <t>МУРМАНСК</t>
  </si>
  <si>
    <t>НАРВ. ЗАСТАВА</t>
  </si>
  <si>
    <t>ПЦ НЕВСКИЙ</t>
  </si>
  <si>
    <t>СДЮСШОР№1 ФРУНЗ. РНА</t>
  </si>
  <si>
    <t>ТВЕРЬ ОЛИМП</t>
  </si>
  <si>
    <t>ЦФК МОСК. РНА</t>
  </si>
  <si>
    <t>ЧЕРЕПОВЕЦ</t>
  </si>
  <si>
    <t>ПМК ЮНОСТЬ (КОЛПИНО)</t>
  </si>
  <si>
    <t>ЖУКОВСКИЙ (МОСК.ОБЛАСТЬ)</t>
  </si>
  <si>
    <t>МОСКОВСК. ОБЛ (ЖУКОВСКОЕ)</t>
  </si>
  <si>
    <t>АРХАНГЕЛЬСКАЯ ОБЛ.</t>
  </si>
  <si>
    <t>ГРАНИТ -КШВСМ</t>
  </si>
  <si>
    <t>ПЕТЕРГОФ</t>
  </si>
  <si>
    <t>ПЕТРОЗАВОДСК</t>
  </si>
  <si>
    <t>СДЮСШОР КУРОРТНОГО</t>
  </si>
  <si>
    <t>ЧЕЛЯБИНСК</t>
  </si>
  <si>
    <t>2002-03. 2 ЭТАП</t>
  </si>
  <si>
    <t>2004-05. 2 ЭТАП</t>
  </si>
  <si>
    <t>ВИФК-СКА</t>
  </si>
  <si>
    <t>ЛУДУС</t>
  </si>
  <si>
    <t>МЕДВЕДЬ</t>
  </si>
  <si>
    <t>ОЯМОНЕКО</t>
  </si>
  <si>
    <t>СДЮСШОР 1</t>
  </si>
  <si>
    <t>СПБГУПТД</t>
  </si>
  <si>
    <t>СШОР 2</t>
  </si>
  <si>
    <t>СШОР ВО</t>
  </si>
  <si>
    <t>СШОР ИМ КОРЕНЬКОВА</t>
  </si>
  <si>
    <t>СШОР ИМ РАХЛИНА</t>
  </si>
  <si>
    <t>УОР №1</t>
  </si>
  <si>
    <t>М и Ж. 2 этап</t>
  </si>
  <si>
    <t>СКА (ВИФК-СКА)</t>
  </si>
  <si>
    <t>АРХАНГЕЛЬСКАЯ ОБЛ</t>
  </si>
  <si>
    <t>ВЛАДИМИР</t>
  </si>
  <si>
    <t>КРАСНОЯРСК</t>
  </si>
  <si>
    <t>МО БАЛАШИХА</t>
  </si>
  <si>
    <t>МО ИВАНТЕЕВКА</t>
  </si>
  <si>
    <t>МО ПУШКИНО</t>
  </si>
  <si>
    <t>МО ЩЕЛКОВО</t>
  </si>
  <si>
    <t>МОСКВА БОРЕЦ</t>
  </si>
  <si>
    <t>МОСКВА САМБО-70</t>
  </si>
  <si>
    <t>МОСКВА ШК.1539</t>
  </si>
  <si>
    <t>НИЖЕГОРОДСКАЯ ОБЛ</t>
  </si>
  <si>
    <t>НОВГОРОДСКАЯ ОБЛ</t>
  </si>
  <si>
    <t>ОЛИМПИЙСКИЕ НАДЕЖДЫ</t>
  </si>
  <si>
    <t>ПМЦ НЕВСКИЙ</t>
  </si>
  <si>
    <t>ПСКОВСКАЯ ОБЛ</t>
  </si>
  <si>
    <t>ПУШКИН</t>
  </si>
  <si>
    <t>РЕСП ИНГУШЕТИЯ</t>
  </si>
  <si>
    <t>РСО АЛАНИЯ</t>
  </si>
  <si>
    <t>СШ КРАСНОСЕЛЬСКОГО РНА</t>
  </si>
  <si>
    <t>СШОР ВОВИС</t>
  </si>
  <si>
    <t>СШОР№1 ФРУНЗЕНСКОГО Р-НА</t>
  </si>
  <si>
    <t>СШОР№2 НЕВСКОГО РНА</t>
  </si>
  <si>
    <t>УЛЬЯНОВСКАЯ ОБЛ</t>
  </si>
  <si>
    <t>2006-07 3 ЭТАП</t>
  </si>
  <si>
    <t>26.03.2018 г.</t>
  </si>
  <si>
    <t>СШОР ИМ АС РАХЛИНА</t>
  </si>
  <si>
    <t>СШОР ОЛИМПИЙСКИЕ НАДЕЖДЫ</t>
  </si>
  <si>
    <t>СШОР № 1 ФРУНЗЕНСКОГО .Р-НА</t>
  </si>
  <si>
    <t>СШОР № 2 НЕВСКОГО РНА</t>
  </si>
  <si>
    <t>СШОР № 1 АДМИРАЛТЕЙСКОГО Р-НА</t>
  </si>
  <si>
    <t>СШОР ВАСИЛЕОСТРОВСКОГО Р-НА</t>
  </si>
  <si>
    <t>ТОСНЕНСКАЯ СШОР ПО ДЗЮДО</t>
  </si>
  <si>
    <t>МОСКВА САМБО 70</t>
  </si>
  <si>
    <t>МОСКВА СШОР № 25</t>
  </si>
  <si>
    <t>МОСКВА ШК. 1539</t>
  </si>
  <si>
    <t>НИЖЕГОРОДСКАЯ ОБЛ.</t>
  </si>
  <si>
    <t>РЕСП. ИНГУШЕТИЯ</t>
  </si>
  <si>
    <t>РСО-АЛАНИЯ</t>
  </si>
  <si>
    <t>УЛЬЯНОВСКАЯ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</si>
</sst>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/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9" xfId="0" applyFont="1" applyFill="1" applyBorder="1"/>
    <xf numFmtId="0" fontId="0" fillId="0" borderId="14" xfId="0" applyFont="1" applyFill="1" applyBorder="1"/>
    <xf numFmtId="0" fontId="0" fillId="0" borderId="17" xfId="0" applyFont="1" applyFill="1" applyBorder="1"/>
    <xf numFmtId="0" fontId="0" fillId="0" borderId="10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0" fillId="0" borderId="7" xfId="0" applyFont="1" applyFill="1" applyBorder="1"/>
    <xf numFmtId="0" fontId="0" fillId="0" borderId="20" xfId="0" applyFont="1" applyFill="1" applyBorder="1"/>
    <xf numFmtId="0" fontId="0" fillId="0" borderId="22" xfId="0" applyFont="1" applyBorder="1"/>
    <xf numFmtId="0" fontId="0" fillId="0" borderId="50" xfId="0" applyFont="1" applyFill="1" applyBorder="1"/>
    <xf numFmtId="0" fontId="0" fillId="0" borderId="46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9" xfId="0" applyFont="1" applyFill="1" applyBorder="1"/>
    <xf numFmtId="0" fontId="0" fillId="0" borderId="48" xfId="0" applyFont="1" applyFill="1" applyBorder="1"/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/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4" xfId="0" applyFont="1" applyFill="1" applyBorder="1"/>
    <xf numFmtId="0" fontId="0" fillId="0" borderId="55" xfId="0" applyFont="1" applyFill="1" applyBorder="1"/>
    <xf numFmtId="0" fontId="0" fillId="0" borderId="56" xfId="0" applyFont="1" applyFill="1" applyBorder="1"/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21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1" fillId="0" borderId="4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57" xfId="0" applyBorder="1"/>
    <xf numFmtId="0" fontId="0" fillId="0" borderId="26" xfId="0" applyBorder="1"/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49" xfId="0" applyFill="1" applyBorder="1"/>
    <xf numFmtId="0" fontId="0" fillId="2" borderId="11" xfId="0" applyFill="1" applyBorder="1"/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50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51" xfId="0" applyFill="1" applyBorder="1"/>
    <xf numFmtId="0" fontId="0" fillId="2" borderId="17" xfId="0" applyFill="1" applyBorder="1"/>
    <xf numFmtId="0" fontId="0" fillId="2" borderId="2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1" xfId="0" applyFont="1" applyFill="1" applyBorder="1"/>
    <xf numFmtId="0" fontId="0" fillId="2" borderId="34" xfId="0" applyFont="1" applyFill="1" applyBorder="1"/>
    <xf numFmtId="0" fontId="0" fillId="2" borderId="49" xfId="0" applyFont="1" applyFill="1" applyBorder="1"/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/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4" xfId="0" applyFont="1" applyFill="1" applyBorder="1"/>
    <xf numFmtId="0" fontId="0" fillId="2" borderId="50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3" xfId="0" applyFill="1" applyBorder="1"/>
    <xf numFmtId="0" fontId="0" fillId="2" borderId="43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3" xfId="0" applyFont="1" applyFill="1" applyBorder="1"/>
    <xf numFmtId="0" fontId="0" fillId="2" borderId="43" xfId="0" applyFont="1" applyFill="1" applyBorder="1"/>
    <xf numFmtId="0" fontId="0" fillId="2" borderId="51" xfId="0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2" xfId="0" applyFont="1" applyFill="1" applyBorder="1"/>
    <xf numFmtId="0" fontId="1" fillId="2" borderId="34" xfId="0" applyFont="1" applyFill="1" applyBorder="1"/>
    <xf numFmtId="0" fontId="1" fillId="2" borderId="15" xfId="0" applyFont="1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1" fillId="2" borderId="43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164" fontId="2" fillId="0" borderId="2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/>
    <xf numFmtId="0" fontId="0" fillId="0" borderId="16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5" xfId="0" applyBorder="1"/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4" xfId="0" applyFont="1" applyBorder="1"/>
    <xf numFmtId="0" fontId="0" fillId="0" borderId="4" xfId="0" applyBorder="1" applyAlignment="1">
      <alignment horizontal="center" vertical="center"/>
    </xf>
    <xf numFmtId="0" fontId="4" fillId="0" borderId="17" xfId="0" applyFont="1" applyBorder="1"/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1" xfId="0" applyFont="1" applyBorder="1"/>
    <xf numFmtId="0" fontId="3" fillId="0" borderId="14" xfId="0" applyFont="1" applyBorder="1"/>
    <xf numFmtId="0" fontId="3" fillId="0" borderId="17" xfId="0" applyFont="1" applyBorder="1"/>
    <xf numFmtId="0" fontId="4" fillId="0" borderId="47" xfId="0" applyFont="1" applyBorder="1"/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22" xfId="0" applyFont="1" applyBorder="1"/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3" xfId="0" applyFont="1" applyBorder="1"/>
    <xf numFmtId="0" fontId="0" fillId="0" borderId="64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17" xfId="0" applyFont="1" applyBorder="1"/>
    <xf numFmtId="0" fontId="4" fillId="0" borderId="40" xfId="0" applyFont="1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/>
    <xf numFmtId="0" fontId="1" fillId="0" borderId="17" xfId="0" applyFont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" fillId="0" borderId="3" xfId="0" applyFont="1" applyBorder="1"/>
    <xf numFmtId="0" fontId="3" fillId="0" borderId="11" xfId="0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7" fillId="0" borderId="14" xfId="0" applyFont="1" applyBorder="1"/>
    <xf numFmtId="0" fontId="6" fillId="0" borderId="62" xfId="0" applyFont="1" applyFill="1" applyBorder="1" applyAlignment="1">
      <alignment horizontal="center" vertical="center"/>
    </xf>
    <xf numFmtId="0" fontId="7" fillId="0" borderId="3" xfId="0" applyFont="1" applyBorder="1"/>
    <xf numFmtId="0" fontId="6" fillId="0" borderId="6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40" xfId="0" applyFont="1" applyBorder="1"/>
    <xf numFmtId="0" fontId="7" fillId="0" borderId="11" xfId="0" applyFont="1" applyBorder="1"/>
    <xf numFmtId="0" fontId="6" fillId="0" borderId="17" xfId="0" applyFont="1" applyBorder="1"/>
    <xf numFmtId="0" fontId="4" fillId="0" borderId="1" xfId="0" applyFont="1" applyBorder="1"/>
    <xf numFmtId="0" fontId="0" fillId="0" borderId="11" xfId="0" applyFont="1" applyBorder="1" applyAlignment="1">
      <alignment horizontal="center"/>
    </xf>
    <xf numFmtId="0" fontId="4" fillId="0" borderId="41" xfId="0" applyFont="1" applyBorder="1"/>
    <xf numFmtId="0" fontId="0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/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6" xfId="0" applyFont="1" applyBorder="1"/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" fillId="0" borderId="3" xfId="0" applyFont="1" applyFill="1" applyBorder="1"/>
    <xf numFmtId="0" fontId="7" fillId="0" borderId="6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80" zoomScaleNormal="80" workbookViewId="0">
      <selection activeCell="T22" sqref="T22"/>
    </sheetView>
  </sheetViews>
  <sheetFormatPr defaultRowHeight="14.25" x14ac:dyDescent="0.2"/>
  <cols>
    <col min="1" max="1" width="7.7109375" style="243" bestFit="1" customWidth="1"/>
    <col min="2" max="2" width="43.42578125" style="279" bestFit="1" customWidth="1"/>
    <col min="3" max="18" width="9.140625" style="245"/>
    <col min="19" max="19" width="9.140625" style="243"/>
    <col min="20" max="20" width="9.140625" style="246"/>
    <col min="21" max="16384" width="9.140625" style="244"/>
  </cols>
  <sheetData>
    <row r="1" spans="1:20" x14ac:dyDescent="0.2">
      <c r="B1" s="299" t="s">
        <v>21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x14ac:dyDescent="0.2">
      <c r="B2" s="299" t="s">
        <v>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1:20" x14ac:dyDescent="0.2">
      <c r="B3" s="301" t="s">
        <v>23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x14ac:dyDescent="0.2">
      <c r="B4" s="301" t="s">
        <v>44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5" thickBot="1" x14ac:dyDescent="0.25">
      <c r="B5" s="278" t="s">
        <v>202</v>
      </c>
    </row>
    <row r="6" spans="1:20" ht="15" thickBot="1" x14ac:dyDescent="0.25">
      <c r="C6" s="303" t="s">
        <v>45</v>
      </c>
      <c r="D6" s="304"/>
      <c r="E6" s="304"/>
      <c r="F6" s="305"/>
      <c r="G6" s="306" t="s">
        <v>46</v>
      </c>
      <c r="H6" s="304"/>
      <c r="I6" s="304"/>
      <c r="J6" s="307"/>
      <c r="K6" s="303" t="s">
        <v>47</v>
      </c>
      <c r="L6" s="304"/>
      <c r="M6" s="304"/>
      <c r="N6" s="305"/>
      <c r="O6" s="306" t="s">
        <v>18</v>
      </c>
      <c r="P6" s="304"/>
      <c r="Q6" s="304"/>
      <c r="R6" s="307"/>
      <c r="S6" s="308" t="s">
        <v>0</v>
      </c>
      <c r="T6" s="297" t="s">
        <v>19</v>
      </c>
    </row>
    <row r="7" spans="1:20" ht="15" thickBot="1" x14ac:dyDescent="0.25">
      <c r="A7" s="247" t="s">
        <v>20</v>
      </c>
      <c r="B7" s="280"/>
      <c r="C7" s="248" t="s">
        <v>13</v>
      </c>
      <c r="D7" s="249" t="s">
        <v>14</v>
      </c>
      <c r="E7" s="249" t="s">
        <v>15</v>
      </c>
      <c r="F7" s="250" t="s">
        <v>16</v>
      </c>
      <c r="G7" s="251" t="s">
        <v>13</v>
      </c>
      <c r="H7" s="252" t="s">
        <v>14</v>
      </c>
      <c r="I7" s="252" t="s">
        <v>15</v>
      </c>
      <c r="J7" s="253" t="s">
        <v>16</v>
      </c>
      <c r="K7" s="254" t="s">
        <v>13</v>
      </c>
      <c r="L7" s="249" t="s">
        <v>14</v>
      </c>
      <c r="M7" s="249" t="s">
        <v>15</v>
      </c>
      <c r="N7" s="250" t="s">
        <v>16</v>
      </c>
      <c r="O7" s="251" t="s">
        <v>13</v>
      </c>
      <c r="P7" s="252" t="s">
        <v>14</v>
      </c>
      <c r="Q7" s="252" t="s">
        <v>15</v>
      </c>
      <c r="R7" s="253" t="s">
        <v>16</v>
      </c>
      <c r="S7" s="309"/>
      <c r="T7" s="298"/>
    </row>
    <row r="8" spans="1:20" x14ac:dyDescent="0.2">
      <c r="A8" s="255">
        <v>1</v>
      </c>
      <c r="B8" s="281" t="s">
        <v>203</v>
      </c>
      <c r="C8" s="256">
        <f>'1 этап'!AL23</f>
        <v>218</v>
      </c>
      <c r="D8" s="257">
        <f>'2 этап'!S30</f>
        <v>172</v>
      </c>
      <c r="E8" s="257">
        <f>'3 этап'!S37</f>
        <v>102</v>
      </c>
      <c r="F8" s="258"/>
      <c r="G8" s="259">
        <f>'1 этап'!S60</f>
        <v>202</v>
      </c>
      <c r="H8" s="257">
        <f>'2 этап'!AN27</f>
        <v>150</v>
      </c>
      <c r="I8" s="257"/>
      <c r="J8" s="258"/>
      <c r="K8" s="259">
        <f>'1 этап'!AL61</f>
        <v>167</v>
      </c>
      <c r="L8" s="257">
        <f>'2 этап'!S63</f>
        <v>145</v>
      </c>
      <c r="M8" s="257"/>
      <c r="N8" s="258"/>
      <c r="O8" s="259">
        <f>'1 этап'!Q17</f>
        <v>60</v>
      </c>
      <c r="P8" s="257">
        <f>'2 этап'!AL57</f>
        <v>124</v>
      </c>
      <c r="Q8" s="257"/>
      <c r="R8" s="258"/>
      <c r="S8" s="260">
        <f>SUM(C8:R8)</f>
        <v>1340</v>
      </c>
      <c r="T8" s="261">
        <v>1</v>
      </c>
    </row>
    <row r="9" spans="1:20" x14ac:dyDescent="0.2">
      <c r="A9" s="262">
        <f t="shared" ref="A9:A44" si="0">1+A8</f>
        <v>2</v>
      </c>
      <c r="B9" s="269" t="s">
        <v>204</v>
      </c>
      <c r="C9" s="263">
        <f>'1 этап'!AL16</f>
        <v>135</v>
      </c>
      <c r="D9" s="264">
        <f>'2 этап'!S21</f>
        <v>71</v>
      </c>
      <c r="E9" s="264">
        <f>'3 этап'!S24</f>
        <v>20</v>
      </c>
      <c r="F9" s="265"/>
      <c r="G9" s="266">
        <f>'1 этап'!S52</f>
        <v>91</v>
      </c>
      <c r="H9" s="264">
        <f>'2 этап'!AN19</f>
        <v>94</v>
      </c>
      <c r="I9" s="264"/>
      <c r="J9" s="265"/>
      <c r="K9" s="266">
        <f>'1 этап'!AL56</f>
        <v>27</v>
      </c>
      <c r="L9" s="264">
        <f>'2 этап'!S53</f>
        <v>82</v>
      </c>
      <c r="M9" s="264"/>
      <c r="N9" s="265"/>
      <c r="O9" s="266">
        <f>'1 этап'!Q10</f>
        <v>32</v>
      </c>
      <c r="P9" s="264">
        <f>'2 этап'!AL49</f>
        <v>7</v>
      </c>
      <c r="Q9" s="264"/>
      <c r="R9" s="265"/>
      <c r="S9" s="267">
        <f>SUM(C9:R9)</f>
        <v>559</v>
      </c>
      <c r="T9" s="268">
        <f>1+T8</f>
        <v>2</v>
      </c>
    </row>
    <row r="10" spans="1:20" x14ac:dyDescent="0.2">
      <c r="A10" s="262">
        <f t="shared" si="0"/>
        <v>3</v>
      </c>
      <c r="B10" s="269" t="s">
        <v>205</v>
      </c>
      <c r="C10" s="263">
        <f>'1 этап'!AL22</f>
        <v>30</v>
      </c>
      <c r="D10" s="264">
        <f>'2 этап'!S26</f>
        <v>50</v>
      </c>
      <c r="E10" s="264">
        <f>'3 этап'!S38</f>
        <v>30</v>
      </c>
      <c r="F10" s="265"/>
      <c r="G10" s="266">
        <f>'1 этап'!S58</f>
        <v>131</v>
      </c>
      <c r="H10" s="264">
        <f>'2 этап'!AN28</f>
        <v>119</v>
      </c>
      <c r="I10" s="264"/>
      <c r="J10" s="265"/>
      <c r="K10" s="266">
        <f>'1 этап'!AL58</f>
        <v>42</v>
      </c>
      <c r="L10" s="264">
        <f>'2 этап'!S60</f>
        <v>84</v>
      </c>
      <c r="M10" s="264"/>
      <c r="N10" s="265"/>
      <c r="O10" s="266">
        <f>'1 этап'!Q15</f>
        <v>55</v>
      </c>
      <c r="P10" s="264">
        <f>'2 этап'!AL52</f>
        <v>10</v>
      </c>
      <c r="Q10" s="264"/>
      <c r="R10" s="265"/>
      <c r="S10" s="267">
        <f>SUM(C10:R10)</f>
        <v>551</v>
      </c>
      <c r="T10" s="268">
        <f>1+T9</f>
        <v>3</v>
      </c>
    </row>
    <row r="11" spans="1:20" x14ac:dyDescent="0.2">
      <c r="A11" s="262">
        <f t="shared" si="0"/>
        <v>4</v>
      </c>
      <c r="B11" s="269" t="s">
        <v>206</v>
      </c>
      <c r="C11" s="263">
        <f>'1 этап'!AL27</f>
        <v>62</v>
      </c>
      <c r="D11" s="264">
        <f>'2 этап'!S27</f>
        <v>55</v>
      </c>
      <c r="E11" s="264">
        <f>'3 этап'!S39</f>
        <v>37</v>
      </c>
      <c r="F11" s="265"/>
      <c r="G11" s="266">
        <f>'1 этап'!S59</f>
        <v>79</v>
      </c>
      <c r="H11" s="264">
        <f>'2 этап'!AN29</f>
        <v>129</v>
      </c>
      <c r="I11" s="264"/>
      <c r="J11" s="265"/>
      <c r="K11" s="266">
        <f>'1 этап'!AL59</f>
        <v>52</v>
      </c>
      <c r="L11" s="264">
        <f>'2 этап'!S61</f>
        <v>72</v>
      </c>
      <c r="M11" s="264"/>
      <c r="N11" s="265"/>
      <c r="O11" s="266"/>
      <c r="P11" s="264">
        <f>'2 этап'!AL54</f>
        <v>22</v>
      </c>
      <c r="Q11" s="264"/>
      <c r="R11" s="265"/>
      <c r="S11" s="267">
        <f>SUM(C11:R11)</f>
        <v>508</v>
      </c>
      <c r="T11" s="268">
        <f>1+T10</f>
        <v>4</v>
      </c>
    </row>
    <row r="12" spans="1:20" x14ac:dyDescent="0.2">
      <c r="A12" s="262">
        <f t="shared" si="0"/>
        <v>5</v>
      </c>
      <c r="B12" s="269" t="s">
        <v>207</v>
      </c>
      <c r="C12" s="263">
        <f>'1 этап'!AL26</f>
        <v>27</v>
      </c>
      <c r="D12" s="264">
        <f>'2 этап'!S5</f>
        <v>34</v>
      </c>
      <c r="E12" s="264">
        <f>'3 этап'!S3</f>
        <v>62</v>
      </c>
      <c r="F12" s="265"/>
      <c r="G12" s="266">
        <f>'1 этап'!S37</f>
        <v>93</v>
      </c>
      <c r="H12" s="264">
        <f>'2 этап'!AN5</f>
        <v>10</v>
      </c>
      <c r="I12" s="264"/>
      <c r="J12" s="265"/>
      <c r="K12" s="266">
        <f>'1 этап'!AL37</f>
        <v>57</v>
      </c>
      <c r="L12" s="264">
        <f>'2 этап'!S41</f>
        <v>42</v>
      </c>
      <c r="M12" s="264"/>
      <c r="N12" s="265"/>
      <c r="O12" s="266">
        <f>'1 этап'!Q4</f>
        <v>53</v>
      </c>
      <c r="P12" s="264">
        <f>'2 этап'!AL41</f>
        <v>65</v>
      </c>
      <c r="Q12" s="264"/>
      <c r="R12" s="265"/>
      <c r="S12" s="267">
        <f>SUM(C12:R12)</f>
        <v>443</v>
      </c>
      <c r="T12" s="268">
        <f>1+T11</f>
        <v>5</v>
      </c>
    </row>
    <row r="13" spans="1:20" x14ac:dyDescent="0.2">
      <c r="A13" s="262">
        <f t="shared" si="0"/>
        <v>6</v>
      </c>
      <c r="B13" s="269" t="s">
        <v>68</v>
      </c>
      <c r="C13" s="263">
        <f>'1 этап'!AL8</f>
        <v>65</v>
      </c>
      <c r="D13" s="264">
        <f>'2 этап'!S12</f>
        <v>69</v>
      </c>
      <c r="E13" s="264">
        <f>'3 этап'!S8</f>
        <v>44</v>
      </c>
      <c r="F13" s="265"/>
      <c r="G13" s="266">
        <f>'1 этап'!S45</f>
        <v>30</v>
      </c>
      <c r="H13" s="264">
        <f>'2 этап'!AN12</f>
        <v>44</v>
      </c>
      <c r="I13" s="264"/>
      <c r="J13" s="265"/>
      <c r="K13" s="266">
        <f>'1 этап'!AL48</f>
        <v>40</v>
      </c>
      <c r="L13" s="264">
        <f>'2 этап'!S47</f>
        <v>39</v>
      </c>
      <c r="M13" s="264"/>
      <c r="N13" s="265"/>
      <c r="O13" s="266"/>
      <c r="P13" s="264">
        <f>'2 этап'!AL43</f>
        <v>10</v>
      </c>
      <c r="Q13" s="264"/>
      <c r="R13" s="265"/>
      <c r="S13" s="267">
        <f>SUM(C13:R13)</f>
        <v>341</v>
      </c>
      <c r="T13" s="268">
        <f>1+T12</f>
        <v>6</v>
      </c>
    </row>
    <row r="14" spans="1:20" x14ac:dyDescent="0.2">
      <c r="A14" s="262">
        <f t="shared" si="0"/>
        <v>7</v>
      </c>
      <c r="B14" s="269" t="s">
        <v>2</v>
      </c>
      <c r="C14" s="263">
        <f>'1 этап'!AL6</f>
        <v>20</v>
      </c>
      <c r="D14" s="264">
        <f>'2 этап'!S7</f>
        <v>7</v>
      </c>
      <c r="E14" s="264">
        <f>'3 этап'!S6</f>
        <v>32</v>
      </c>
      <c r="F14" s="265"/>
      <c r="G14" s="266">
        <f>'1 этап'!S40</f>
        <v>44</v>
      </c>
      <c r="H14" s="264">
        <f>'2 этап'!AN8</f>
        <v>37</v>
      </c>
      <c r="I14" s="264"/>
      <c r="J14" s="265"/>
      <c r="K14" s="266">
        <f>'1 этап'!AL43</f>
        <v>55</v>
      </c>
      <c r="L14" s="264">
        <f>'2 этап'!S45</f>
        <v>80</v>
      </c>
      <c r="M14" s="264"/>
      <c r="N14" s="265"/>
      <c r="O14" s="266">
        <f>'1 этап'!Q6</f>
        <v>0</v>
      </c>
      <c r="P14" s="264"/>
      <c r="Q14" s="264"/>
      <c r="R14" s="265"/>
      <c r="S14" s="267">
        <f>SUM(C14:R14)</f>
        <v>275</v>
      </c>
      <c r="T14" s="268">
        <f>1+T13</f>
        <v>7</v>
      </c>
    </row>
    <row r="15" spans="1:20" x14ac:dyDescent="0.2">
      <c r="A15" s="262">
        <f t="shared" si="0"/>
        <v>8</v>
      </c>
      <c r="B15" s="269" t="s">
        <v>75</v>
      </c>
      <c r="C15" s="263">
        <f>'1 этап'!AL15</f>
        <v>20</v>
      </c>
      <c r="D15" s="264">
        <f>'2 этап'!S20</f>
        <v>20</v>
      </c>
      <c r="E15" s="264">
        <f>'3 этап'!S21</f>
        <v>20</v>
      </c>
      <c r="F15" s="265"/>
      <c r="G15" s="266">
        <f>'1 этап'!S51</f>
        <v>30</v>
      </c>
      <c r="H15" s="264">
        <f>'2 этап'!AN18</f>
        <v>50</v>
      </c>
      <c r="I15" s="264"/>
      <c r="J15" s="265"/>
      <c r="K15" s="266">
        <f>'1 этап'!AL55</f>
        <v>25</v>
      </c>
      <c r="L15" s="264">
        <f>'2 этап'!S52</f>
        <v>17</v>
      </c>
      <c r="M15" s="264"/>
      <c r="N15" s="265"/>
      <c r="O15" s="266"/>
      <c r="P15" s="264">
        <f>'2 этап'!AL48</f>
        <v>22</v>
      </c>
      <c r="Q15" s="264"/>
      <c r="R15" s="265"/>
      <c r="S15" s="267">
        <f>SUM(C15:R15)</f>
        <v>204</v>
      </c>
      <c r="T15" s="268">
        <f>1+T14</f>
        <v>8</v>
      </c>
    </row>
    <row r="16" spans="1:20" x14ac:dyDescent="0.2">
      <c r="A16" s="262">
        <f t="shared" si="0"/>
        <v>9</v>
      </c>
      <c r="B16" s="269" t="s">
        <v>88</v>
      </c>
      <c r="C16" s="263">
        <f>'1 этап'!AL31</f>
        <v>0</v>
      </c>
      <c r="D16" s="264"/>
      <c r="E16" s="264">
        <f>'3 этап'!S33</f>
        <v>25</v>
      </c>
      <c r="F16" s="265"/>
      <c r="G16" s="266">
        <f>'1 этап'!S63</f>
        <v>62</v>
      </c>
      <c r="H16" s="264">
        <f>'2 этап'!AN31</f>
        <v>30</v>
      </c>
      <c r="I16" s="264"/>
      <c r="J16" s="265"/>
      <c r="K16" s="266">
        <f>'1 этап'!AL64</f>
        <v>45</v>
      </c>
      <c r="L16" s="264">
        <f>'2 этап'!S65</f>
        <v>29</v>
      </c>
      <c r="M16" s="264"/>
      <c r="N16" s="265"/>
      <c r="O16" s="266"/>
      <c r="P16" s="264"/>
      <c r="Q16" s="264"/>
      <c r="R16" s="265"/>
      <c r="S16" s="267">
        <f>SUM(C16:R16)</f>
        <v>191</v>
      </c>
      <c r="T16" s="268">
        <f>1+T15</f>
        <v>9</v>
      </c>
    </row>
    <row r="17" spans="1:20" x14ac:dyDescent="0.2">
      <c r="A17" s="262">
        <f t="shared" si="0"/>
        <v>10</v>
      </c>
      <c r="B17" s="269" t="s">
        <v>73</v>
      </c>
      <c r="C17" s="263">
        <f>'1 этап'!AL13</f>
        <v>15</v>
      </c>
      <c r="D17" s="264">
        <f>'2 этап'!S18</f>
        <v>22</v>
      </c>
      <c r="E17" s="264">
        <f>'3 этап'!S12</f>
        <v>10</v>
      </c>
      <c r="F17" s="265"/>
      <c r="G17" s="266">
        <f>'1 этап'!S50</f>
        <v>10</v>
      </c>
      <c r="H17" s="264">
        <f>'2 этап'!AN15</f>
        <v>32</v>
      </c>
      <c r="I17" s="264"/>
      <c r="J17" s="265"/>
      <c r="K17" s="266">
        <f>'1 этап'!AL53</f>
        <v>25</v>
      </c>
      <c r="L17" s="264">
        <f>'2 этап'!S50</f>
        <v>64</v>
      </c>
      <c r="M17" s="264"/>
      <c r="N17" s="265"/>
      <c r="O17" s="266"/>
      <c r="P17" s="264"/>
      <c r="Q17" s="264"/>
      <c r="R17" s="265"/>
      <c r="S17" s="267">
        <f>SUM(C17:R17)</f>
        <v>178</v>
      </c>
      <c r="T17" s="268">
        <f>1+T16</f>
        <v>10</v>
      </c>
    </row>
    <row r="18" spans="1:20" x14ac:dyDescent="0.2">
      <c r="A18" s="262">
        <f t="shared" si="0"/>
        <v>11</v>
      </c>
      <c r="B18" s="269" t="s">
        <v>70</v>
      </c>
      <c r="C18" s="263">
        <f>'1 этап'!AL10</f>
        <v>24</v>
      </c>
      <c r="D18" s="264">
        <f>'2 этап'!S14</f>
        <v>44</v>
      </c>
      <c r="E18" s="264"/>
      <c r="F18" s="265"/>
      <c r="G18" s="266">
        <f>'1 этап'!S46</f>
        <v>35</v>
      </c>
      <c r="H18" s="264">
        <f>'2 этап'!AN22</f>
        <v>27</v>
      </c>
      <c r="I18" s="264"/>
      <c r="J18" s="265"/>
      <c r="K18" s="266">
        <f>'1 этап'!AL50</f>
        <v>24</v>
      </c>
      <c r="L18" s="264"/>
      <c r="M18" s="264"/>
      <c r="N18" s="265"/>
      <c r="O18" s="266"/>
      <c r="P18" s="264"/>
      <c r="Q18" s="264"/>
      <c r="R18" s="265"/>
      <c r="S18" s="267">
        <f>SUM(C18:R18)</f>
        <v>154</v>
      </c>
      <c r="T18" s="268">
        <f>1+T17</f>
        <v>11</v>
      </c>
    </row>
    <row r="19" spans="1:20" x14ac:dyDescent="0.2">
      <c r="A19" s="262">
        <f t="shared" si="0"/>
        <v>12</v>
      </c>
      <c r="B19" s="269" t="s">
        <v>208</v>
      </c>
      <c r="C19" s="263">
        <f>'1 этап'!AL28</f>
        <v>15</v>
      </c>
      <c r="D19" s="264">
        <f>'2 этап'!S28</f>
        <v>10</v>
      </c>
      <c r="E19" s="264"/>
      <c r="F19" s="265"/>
      <c r="G19" s="266">
        <f>'1 этап'!S61</f>
        <v>7</v>
      </c>
      <c r="H19" s="264">
        <f>'2 этап'!AN26</f>
        <v>15</v>
      </c>
      <c r="I19" s="264"/>
      <c r="J19" s="265"/>
      <c r="K19" s="266">
        <f>'1 этап'!AL60</f>
        <v>25</v>
      </c>
      <c r="L19" s="264">
        <f>'2 этап'!S62</f>
        <v>17</v>
      </c>
      <c r="M19" s="264"/>
      <c r="N19" s="265"/>
      <c r="O19" s="266">
        <f>'1 этап'!Q16</f>
        <v>62</v>
      </c>
      <c r="P19" s="264">
        <f>'2 этап'!AL55</f>
        <v>0</v>
      </c>
      <c r="Q19" s="264"/>
      <c r="R19" s="265"/>
      <c r="S19" s="267">
        <f>SUM(C19:R19)</f>
        <v>151</v>
      </c>
      <c r="T19" s="268">
        <f>1+T18</f>
        <v>12</v>
      </c>
    </row>
    <row r="20" spans="1:20" x14ac:dyDescent="0.2">
      <c r="A20" s="262">
        <f t="shared" si="0"/>
        <v>13</v>
      </c>
      <c r="B20" s="269" t="s">
        <v>76</v>
      </c>
      <c r="C20" s="263">
        <f>'1 этап'!AL18</f>
        <v>32</v>
      </c>
      <c r="D20" s="264"/>
      <c r="E20" s="264"/>
      <c r="F20" s="265"/>
      <c r="G20" s="266">
        <f>'1 этап'!S54</f>
        <v>42</v>
      </c>
      <c r="H20" s="264">
        <f>'2 этап'!AN21</f>
        <v>30</v>
      </c>
      <c r="I20" s="264"/>
      <c r="J20" s="265"/>
      <c r="K20" s="266"/>
      <c r="L20" s="264">
        <f>'2 этап'!S54</f>
        <v>42</v>
      </c>
      <c r="M20" s="264"/>
      <c r="N20" s="265"/>
      <c r="O20" s="266"/>
      <c r="P20" s="264"/>
      <c r="Q20" s="264"/>
      <c r="R20" s="265"/>
      <c r="S20" s="267">
        <f>SUM(C20:R20)</f>
        <v>146</v>
      </c>
      <c r="T20" s="268">
        <f>1+T19</f>
        <v>13</v>
      </c>
    </row>
    <row r="21" spans="1:20" x14ac:dyDescent="0.2">
      <c r="A21" s="262">
        <f t="shared" si="0"/>
        <v>14</v>
      </c>
      <c r="B21" s="269" t="s">
        <v>177</v>
      </c>
      <c r="C21" s="263">
        <f>'1 этап'!AL30</f>
        <v>27</v>
      </c>
      <c r="D21" s="264">
        <f>'2 этап'!S32</f>
        <v>30</v>
      </c>
      <c r="E21" s="264">
        <f>'3 этап'!S32</f>
        <v>10</v>
      </c>
      <c r="F21" s="265"/>
      <c r="G21" s="266"/>
      <c r="H21" s="264">
        <f>'2 этап'!AN30</f>
        <v>10</v>
      </c>
      <c r="I21" s="264"/>
      <c r="J21" s="265"/>
      <c r="K21" s="266">
        <f>'1 этап'!AL62</f>
        <v>20</v>
      </c>
      <c r="L21" s="264"/>
      <c r="M21" s="264"/>
      <c r="N21" s="265"/>
      <c r="O21" s="266"/>
      <c r="P21" s="264">
        <f>'2 этап'!AL42</f>
        <v>49</v>
      </c>
      <c r="Q21" s="264"/>
      <c r="R21" s="265"/>
      <c r="S21" s="267">
        <f>SUM(C21:R21)</f>
        <v>146</v>
      </c>
      <c r="T21" s="268">
        <f>1+T20</f>
        <v>14</v>
      </c>
    </row>
    <row r="22" spans="1:20" x14ac:dyDescent="0.2">
      <c r="A22" s="262">
        <f t="shared" si="0"/>
        <v>15</v>
      </c>
      <c r="B22" s="269" t="s">
        <v>64</v>
      </c>
      <c r="C22" s="263">
        <f>'1 этап'!AL4</f>
        <v>20</v>
      </c>
      <c r="D22" s="264">
        <f>'2 этап'!S6</f>
        <v>10</v>
      </c>
      <c r="E22" s="264">
        <f>'3 этап'!S23</f>
        <v>17</v>
      </c>
      <c r="F22" s="265"/>
      <c r="G22" s="266"/>
      <c r="H22" s="264"/>
      <c r="I22" s="264"/>
      <c r="J22" s="265"/>
      <c r="K22" s="266">
        <f>'1 этап'!AL38</f>
        <v>40</v>
      </c>
      <c r="L22" s="264">
        <f>'2 этап'!S43</f>
        <v>40</v>
      </c>
      <c r="M22" s="264"/>
      <c r="N22" s="265"/>
      <c r="O22" s="266"/>
      <c r="P22" s="264"/>
      <c r="Q22" s="264"/>
      <c r="R22" s="265"/>
      <c r="S22" s="267">
        <f>SUM(C22:R22)</f>
        <v>127</v>
      </c>
      <c r="T22" s="268">
        <f>1+T21</f>
        <v>15</v>
      </c>
    </row>
    <row r="23" spans="1:20" x14ac:dyDescent="0.2">
      <c r="A23" s="262">
        <f t="shared" si="0"/>
        <v>16</v>
      </c>
      <c r="B23" s="269" t="s">
        <v>72</v>
      </c>
      <c r="C23" s="263">
        <f>'1 этап'!AL12</f>
        <v>10</v>
      </c>
      <c r="D23" s="264">
        <f>'2 этап'!S17</f>
        <v>10</v>
      </c>
      <c r="E23" s="264">
        <f>'3 этап'!S11</f>
        <v>20</v>
      </c>
      <c r="F23" s="265"/>
      <c r="G23" s="266">
        <f>'1 этап'!S48</f>
        <v>15</v>
      </c>
      <c r="H23" s="264">
        <f>'2 этап'!AN14</f>
        <v>7</v>
      </c>
      <c r="I23" s="264"/>
      <c r="J23" s="265"/>
      <c r="K23" s="266"/>
      <c r="L23" s="264">
        <f>'2 этап'!S49</f>
        <v>10</v>
      </c>
      <c r="M23" s="264"/>
      <c r="N23" s="265"/>
      <c r="O23" s="266"/>
      <c r="P23" s="264">
        <f>'2 этап'!AL45</f>
        <v>50</v>
      </c>
      <c r="Q23" s="264"/>
      <c r="R23" s="265"/>
      <c r="S23" s="267">
        <f>SUM(C23:R23)</f>
        <v>122</v>
      </c>
      <c r="T23" s="268"/>
    </row>
    <row r="24" spans="1:20" x14ac:dyDescent="0.2">
      <c r="A24" s="262">
        <f t="shared" si="0"/>
        <v>17</v>
      </c>
      <c r="B24" s="269" t="s">
        <v>173</v>
      </c>
      <c r="C24" s="263">
        <f>'1 этап'!AL24</f>
        <v>37</v>
      </c>
      <c r="D24" s="264">
        <f>'2 этап'!S29</f>
        <v>45</v>
      </c>
      <c r="E24" s="264">
        <f>'3 этап'!S36</f>
        <v>32</v>
      </c>
      <c r="F24" s="265"/>
      <c r="G24" s="266"/>
      <c r="H24" s="264"/>
      <c r="I24" s="264"/>
      <c r="J24" s="265"/>
      <c r="K24" s="266"/>
      <c r="L24" s="264"/>
      <c r="M24" s="264"/>
      <c r="N24" s="265"/>
      <c r="O24" s="266"/>
      <c r="P24" s="264">
        <f>'2 этап'!AL56</f>
        <v>7</v>
      </c>
      <c r="Q24" s="264"/>
      <c r="R24" s="265"/>
      <c r="S24" s="267">
        <f>SUM(C24:R24)</f>
        <v>121</v>
      </c>
      <c r="T24" s="268"/>
    </row>
    <row r="25" spans="1:20" x14ac:dyDescent="0.2">
      <c r="A25" s="262">
        <f t="shared" si="0"/>
        <v>18</v>
      </c>
      <c r="B25" s="269" t="s">
        <v>7</v>
      </c>
      <c r="C25" s="263"/>
      <c r="D25" s="264"/>
      <c r="E25" s="264"/>
      <c r="F25" s="265"/>
      <c r="G25" s="266"/>
      <c r="H25" s="264"/>
      <c r="I25" s="264"/>
      <c r="J25" s="265"/>
      <c r="K25" s="266">
        <f>'1 этап'!AL51</f>
        <v>20</v>
      </c>
      <c r="L25" s="264"/>
      <c r="M25" s="264"/>
      <c r="N25" s="265"/>
      <c r="O25" s="266">
        <f>'1 этап'!Q9</f>
        <v>35</v>
      </c>
      <c r="P25" s="264">
        <f>'2 этап'!AL58</f>
        <v>59</v>
      </c>
      <c r="Q25" s="264"/>
      <c r="R25" s="265"/>
      <c r="S25" s="267">
        <f>SUM(C25:R25)</f>
        <v>114</v>
      </c>
      <c r="T25" s="268"/>
    </row>
    <row r="26" spans="1:20" x14ac:dyDescent="0.2">
      <c r="A26" s="262">
        <f t="shared" si="0"/>
        <v>19</v>
      </c>
      <c r="B26" s="269" t="s">
        <v>153</v>
      </c>
      <c r="C26" s="263"/>
      <c r="D26" s="264"/>
      <c r="E26" s="264">
        <f>'3 этап'!S41</f>
        <v>14</v>
      </c>
      <c r="F26" s="265"/>
      <c r="G26" s="266"/>
      <c r="H26" s="264">
        <f>'2 этап'!AN35</f>
        <v>32</v>
      </c>
      <c r="I26" s="264"/>
      <c r="J26" s="265"/>
      <c r="K26" s="266"/>
      <c r="L26" s="264">
        <f>'2 этап'!S67</f>
        <v>57</v>
      </c>
      <c r="M26" s="264"/>
      <c r="N26" s="265"/>
      <c r="O26" s="266"/>
      <c r="P26" s="264">
        <f>'2 этап'!AL60</f>
        <v>10</v>
      </c>
      <c r="Q26" s="264"/>
      <c r="R26" s="265"/>
      <c r="S26" s="267">
        <f>SUM(C26:R26)</f>
        <v>113</v>
      </c>
      <c r="T26" s="268"/>
    </row>
    <row r="27" spans="1:20" x14ac:dyDescent="0.2">
      <c r="A27" s="262">
        <f t="shared" si="0"/>
        <v>20</v>
      </c>
      <c r="B27" s="269" t="s">
        <v>78</v>
      </c>
      <c r="C27" s="263">
        <f>'1 этап'!AL20</f>
        <v>31</v>
      </c>
      <c r="D27" s="264">
        <f>'2 этап'!S24</f>
        <v>24.5</v>
      </c>
      <c r="E27" s="264">
        <f>'3 этап'!S28</f>
        <v>24</v>
      </c>
      <c r="F27" s="265"/>
      <c r="G27" s="266">
        <f>'1 этап'!S57</f>
        <v>15</v>
      </c>
      <c r="H27" s="264">
        <f>'2 этап'!AN24</f>
        <v>7</v>
      </c>
      <c r="I27" s="264"/>
      <c r="J27" s="265"/>
      <c r="K27" s="266">
        <f>'1 этап'!AL57</f>
        <v>0</v>
      </c>
      <c r="L27" s="264">
        <f>'2 этап'!S58</f>
        <v>10</v>
      </c>
      <c r="M27" s="264"/>
      <c r="N27" s="265"/>
      <c r="O27" s="266"/>
      <c r="P27" s="264"/>
      <c r="Q27" s="264"/>
      <c r="R27" s="265"/>
      <c r="S27" s="267">
        <f>SUM(C27:R27)</f>
        <v>111.5</v>
      </c>
      <c r="T27" s="268"/>
    </row>
    <row r="28" spans="1:20" x14ac:dyDescent="0.2">
      <c r="A28" s="262">
        <f t="shared" si="0"/>
        <v>21</v>
      </c>
      <c r="B28" s="269" t="s">
        <v>215</v>
      </c>
      <c r="C28" s="263"/>
      <c r="D28" s="264"/>
      <c r="E28" s="264">
        <f>'3 этап'!S31</f>
        <v>110</v>
      </c>
      <c r="F28" s="265"/>
      <c r="G28" s="266"/>
      <c r="H28" s="264"/>
      <c r="I28" s="264"/>
      <c r="J28" s="265"/>
      <c r="K28" s="266"/>
      <c r="L28" s="264"/>
      <c r="M28" s="264"/>
      <c r="N28" s="265"/>
      <c r="O28" s="266"/>
      <c r="P28" s="264"/>
      <c r="Q28" s="264"/>
      <c r="R28" s="265"/>
      <c r="S28" s="267">
        <f>SUM(C28:R28)</f>
        <v>110</v>
      </c>
      <c r="T28" s="270"/>
    </row>
    <row r="29" spans="1:20" x14ac:dyDescent="0.2">
      <c r="A29" s="262">
        <f t="shared" si="0"/>
        <v>22</v>
      </c>
      <c r="B29" s="269" t="s">
        <v>209</v>
      </c>
      <c r="C29" s="263">
        <f>'1 этап'!AL32</f>
        <v>17</v>
      </c>
      <c r="D29" s="264">
        <f>'2 этап'!S33</f>
        <v>7.5</v>
      </c>
      <c r="E29" s="264"/>
      <c r="F29" s="265"/>
      <c r="G29" s="266">
        <f>'1 этап'!S64</f>
        <v>17</v>
      </c>
      <c r="H29" s="264">
        <f>'2 этап'!AN33</f>
        <v>27</v>
      </c>
      <c r="I29" s="264"/>
      <c r="J29" s="265"/>
      <c r="K29" s="266">
        <f>'1 этап'!AL65</f>
        <v>20</v>
      </c>
      <c r="L29" s="264"/>
      <c r="M29" s="264"/>
      <c r="N29" s="265"/>
      <c r="O29" s="266">
        <f>'1 этап'!Q19</f>
        <v>10</v>
      </c>
      <c r="P29" s="264"/>
      <c r="Q29" s="264"/>
      <c r="R29" s="265"/>
      <c r="S29" s="267">
        <f>SUM(C29:R29)</f>
        <v>98.5</v>
      </c>
      <c r="T29" s="270"/>
    </row>
    <row r="30" spans="1:20" x14ac:dyDescent="0.2">
      <c r="A30" s="262">
        <f t="shared" si="0"/>
        <v>23</v>
      </c>
      <c r="B30" s="269" t="s">
        <v>197</v>
      </c>
      <c r="C30" s="263">
        <f>'1 этап'!AL5</f>
        <v>27</v>
      </c>
      <c r="D30" s="264">
        <f>'2 этап'!S8</f>
        <v>27</v>
      </c>
      <c r="E30" s="264">
        <f>'3 этап'!S35</f>
        <v>10</v>
      </c>
      <c r="F30" s="265"/>
      <c r="G30" s="266"/>
      <c r="H30" s="264"/>
      <c r="I30" s="264"/>
      <c r="J30" s="265"/>
      <c r="K30" s="266">
        <f>'1 этап'!AL41</f>
        <v>15</v>
      </c>
      <c r="L30" s="264">
        <f>'2 этап'!S44</f>
        <v>10</v>
      </c>
      <c r="M30" s="264"/>
      <c r="N30" s="265"/>
      <c r="O30" s="266"/>
      <c r="P30" s="264"/>
      <c r="Q30" s="264"/>
      <c r="R30" s="265"/>
      <c r="S30" s="267">
        <f>SUM(C30:R30)</f>
        <v>89</v>
      </c>
      <c r="T30" s="270"/>
    </row>
    <row r="31" spans="1:20" x14ac:dyDescent="0.2">
      <c r="A31" s="262">
        <f t="shared" si="0"/>
        <v>24</v>
      </c>
      <c r="B31" s="269" t="s">
        <v>66</v>
      </c>
      <c r="C31" s="263">
        <f>'1 этап'!AL7</f>
        <v>62</v>
      </c>
      <c r="D31" s="264">
        <f>'2 этап'!S9</f>
        <v>17</v>
      </c>
      <c r="E31" s="264"/>
      <c r="F31" s="265"/>
      <c r="G31" s="266"/>
      <c r="H31" s="264"/>
      <c r="I31" s="264"/>
      <c r="J31" s="265"/>
      <c r="K31" s="266"/>
      <c r="L31" s="264"/>
      <c r="M31" s="264"/>
      <c r="N31" s="265"/>
      <c r="O31" s="266"/>
      <c r="P31" s="264"/>
      <c r="Q31" s="264"/>
      <c r="R31" s="265"/>
      <c r="S31" s="267">
        <f>SUM(C31:R31)</f>
        <v>79</v>
      </c>
      <c r="T31" s="270"/>
    </row>
    <row r="32" spans="1:20" x14ac:dyDescent="0.2">
      <c r="A32" s="262">
        <f t="shared" si="0"/>
        <v>25</v>
      </c>
      <c r="B32" s="269" t="s">
        <v>214</v>
      </c>
      <c r="C32" s="263"/>
      <c r="D32" s="264"/>
      <c r="E32" s="264">
        <f>'3 этап'!S30</f>
        <v>75</v>
      </c>
      <c r="F32" s="265"/>
      <c r="G32" s="266"/>
      <c r="H32" s="264"/>
      <c r="I32" s="264"/>
      <c r="J32" s="265"/>
      <c r="K32" s="266"/>
      <c r="L32" s="264"/>
      <c r="M32" s="264"/>
      <c r="N32" s="265"/>
      <c r="O32" s="266"/>
      <c r="P32" s="264"/>
      <c r="Q32" s="264"/>
      <c r="R32" s="265"/>
      <c r="S32" s="267">
        <f>SUM(C32:R32)</f>
        <v>75</v>
      </c>
      <c r="T32" s="270"/>
    </row>
    <row r="33" spans="1:20" x14ac:dyDescent="0.2">
      <c r="A33" s="262">
        <f t="shared" si="0"/>
        <v>26</v>
      </c>
      <c r="B33" s="269" t="s">
        <v>147</v>
      </c>
      <c r="C33" s="263"/>
      <c r="D33" s="264"/>
      <c r="E33" s="264">
        <f>'3 этап'!S20</f>
        <v>46</v>
      </c>
      <c r="F33" s="265"/>
      <c r="G33" s="266"/>
      <c r="H33" s="264">
        <f>'2 этап'!AN17</f>
        <v>27</v>
      </c>
      <c r="I33" s="264"/>
      <c r="J33" s="265"/>
      <c r="K33" s="266"/>
      <c r="L33" s="264"/>
      <c r="M33" s="264"/>
      <c r="N33" s="265"/>
      <c r="O33" s="266"/>
      <c r="P33" s="264"/>
      <c r="Q33" s="264"/>
      <c r="R33" s="265"/>
      <c r="S33" s="267">
        <f>SUM(C33:R33)</f>
        <v>73</v>
      </c>
      <c r="T33" s="270"/>
    </row>
    <row r="34" spans="1:20" x14ac:dyDescent="0.2">
      <c r="A34" s="262">
        <f t="shared" si="0"/>
        <v>27</v>
      </c>
      <c r="B34" s="269" t="s">
        <v>184</v>
      </c>
      <c r="C34" s="263"/>
      <c r="D34" s="264"/>
      <c r="E34" s="264">
        <f>'3 этап'!S16</f>
        <v>65</v>
      </c>
      <c r="F34" s="265"/>
      <c r="G34" s="266"/>
      <c r="H34" s="264"/>
      <c r="I34" s="264"/>
      <c r="J34" s="265"/>
      <c r="K34" s="266"/>
      <c r="L34" s="264"/>
      <c r="M34" s="264"/>
      <c r="N34" s="265"/>
      <c r="O34" s="266"/>
      <c r="P34" s="264"/>
      <c r="Q34" s="264"/>
      <c r="R34" s="265"/>
      <c r="S34" s="267">
        <f>SUM(C34:R34)</f>
        <v>65</v>
      </c>
      <c r="T34" s="270"/>
    </row>
    <row r="35" spans="1:20" x14ac:dyDescent="0.2">
      <c r="A35" s="262">
        <f t="shared" si="0"/>
        <v>28</v>
      </c>
      <c r="B35" s="269" t="s">
        <v>143</v>
      </c>
      <c r="C35" s="263"/>
      <c r="D35" s="264"/>
      <c r="E35" s="264"/>
      <c r="F35" s="265"/>
      <c r="G35" s="266"/>
      <c r="H35" s="264">
        <f>'2 этап'!AN9</f>
        <v>45</v>
      </c>
      <c r="I35" s="264"/>
      <c r="J35" s="265"/>
      <c r="K35" s="266"/>
      <c r="L35" s="264">
        <f>'2 этап'!S48</f>
        <v>14</v>
      </c>
      <c r="M35" s="264"/>
      <c r="N35" s="265"/>
      <c r="O35" s="266"/>
      <c r="P35" s="264"/>
      <c r="Q35" s="264"/>
      <c r="R35" s="265"/>
      <c r="S35" s="267">
        <f>SUM(C35:R35)</f>
        <v>59</v>
      </c>
      <c r="T35" s="270"/>
    </row>
    <row r="36" spans="1:20" x14ac:dyDescent="0.2">
      <c r="A36" s="262">
        <f t="shared" si="0"/>
        <v>29</v>
      </c>
      <c r="B36" s="269" t="s">
        <v>182</v>
      </c>
      <c r="C36" s="263"/>
      <c r="D36" s="264">
        <f>'2 этап'!S13</f>
        <v>50</v>
      </c>
      <c r="E36" s="264">
        <f>'3 этап'!S14</f>
        <v>7</v>
      </c>
      <c r="F36" s="265"/>
      <c r="G36" s="266"/>
      <c r="H36" s="264"/>
      <c r="I36" s="264"/>
      <c r="J36" s="265"/>
      <c r="K36" s="266"/>
      <c r="L36" s="264"/>
      <c r="M36" s="264"/>
      <c r="N36" s="265"/>
      <c r="O36" s="266"/>
      <c r="P36" s="264"/>
      <c r="Q36" s="264"/>
      <c r="R36" s="265"/>
      <c r="S36" s="267">
        <f>SUM(C36:R36)</f>
        <v>57</v>
      </c>
      <c r="T36" s="270"/>
    </row>
    <row r="37" spans="1:20" x14ac:dyDescent="0.2">
      <c r="A37" s="262">
        <f t="shared" si="0"/>
        <v>30</v>
      </c>
      <c r="B37" s="269" t="s">
        <v>58</v>
      </c>
      <c r="C37" s="263">
        <f>'1 этап'!AL17</f>
        <v>7</v>
      </c>
      <c r="D37" s="264"/>
      <c r="E37" s="264"/>
      <c r="F37" s="265"/>
      <c r="G37" s="266">
        <f>'1 этап'!S53</f>
        <v>7</v>
      </c>
      <c r="H37" s="264">
        <f>'2 этап'!AN20</f>
        <v>17</v>
      </c>
      <c r="I37" s="264"/>
      <c r="J37" s="265"/>
      <c r="K37" s="266"/>
      <c r="L37" s="264"/>
      <c r="M37" s="264"/>
      <c r="N37" s="265"/>
      <c r="O37" s="266">
        <f>'1 этап'!Q11</f>
        <v>15</v>
      </c>
      <c r="P37" s="264">
        <f>'2 этап'!AL50</f>
        <v>10</v>
      </c>
      <c r="Q37" s="264"/>
      <c r="R37" s="265"/>
      <c r="S37" s="267">
        <f>SUM(C37:R37)</f>
        <v>56</v>
      </c>
      <c r="T37" s="270"/>
    </row>
    <row r="38" spans="1:20" x14ac:dyDescent="0.2">
      <c r="A38" s="262">
        <f t="shared" si="0"/>
        <v>31</v>
      </c>
      <c r="B38" s="269" t="s">
        <v>71</v>
      </c>
      <c r="C38" s="263">
        <f>'1 этап'!AL11</f>
        <v>15</v>
      </c>
      <c r="D38" s="264"/>
      <c r="E38" s="264"/>
      <c r="F38" s="265"/>
      <c r="G38" s="266">
        <f>'1 этап'!S39</f>
        <v>20</v>
      </c>
      <c r="H38" s="264">
        <f>'2 этап'!AN7</f>
        <v>20</v>
      </c>
      <c r="I38" s="264"/>
      <c r="J38" s="265"/>
      <c r="K38" s="266"/>
      <c r="L38" s="264"/>
      <c r="M38" s="264"/>
      <c r="N38" s="265"/>
      <c r="O38" s="266"/>
      <c r="P38" s="264"/>
      <c r="Q38" s="264"/>
      <c r="R38" s="265"/>
      <c r="S38" s="267">
        <f>SUM(C38:R38)</f>
        <v>55</v>
      </c>
      <c r="T38" s="270"/>
    </row>
    <row r="39" spans="1:20" x14ac:dyDescent="0.2">
      <c r="A39" s="262">
        <f t="shared" si="0"/>
        <v>32</v>
      </c>
      <c r="B39" s="269" t="s">
        <v>79</v>
      </c>
      <c r="C39" s="263">
        <f>'1 этап'!AL21</f>
        <v>50</v>
      </c>
      <c r="D39" s="264"/>
      <c r="E39" s="264"/>
      <c r="F39" s="265"/>
      <c r="G39" s="266"/>
      <c r="H39" s="264"/>
      <c r="I39" s="264"/>
      <c r="J39" s="265"/>
      <c r="K39" s="266"/>
      <c r="L39" s="264"/>
      <c r="M39" s="264"/>
      <c r="N39" s="265"/>
      <c r="O39" s="266"/>
      <c r="P39" s="264"/>
      <c r="Q39" s="264"/>
      <c r="R39" s="265"/>
      <c r="S39" s="267">
        <f>SUM(C39:R39)</f>
        <v>50</v>
      </c>
      <c r="T39" s="270"/>
    </row>
    <row r="40" spans="1:20" x14ac:dyDescent="0.2">
      <c r="A40" s="262">
        <f t="shared" si="0"/>
        <v>33</v>
      </c>
      <c r="B40" s="269" t="s">
        <v>116</v>
      </c>
      <c r="C40" s="263"/>
      <c r="D40" s="264">
        <f>'2 этап'!S22</f>
        <v>10</v>
      </c>
      <c r="E40" s="264"/>
      <c r="F40" s="265"/>
      <c r="G40" s="266">
        <f>'1 этап'!AL44</f>
        <v>24</v>
      </c>
      <c r="H40" s="264"/>
      <c r="I40" s="264"/>
      <c r="J40" s="265"/>
      <c r="K40" s="266"/>
      <c r="L40" s="264">
        <f>'2 этап'!S46</f>
        <v>15</v>
      </c>
      <c r="M40" s="264"/>
      <c r="N40" s="265"/>
      <c r="O40" s="266"/>
      <c r="P40" s="264"/>
      <c r="Q40" s="264"/>
      <c r="R40" s="265"/>
      <c r="S40" s="267">
        <f>SUM(C40:R40)</f>
        <v>49</v>
      </c>
      <c r="T40" s="270"/>
    </row>
    <row r="41" spans="1:20" x14ac:dyDescent="0.2">
      <c r="A41" s="262">
        <f t="shared" si="0"/>
        <v>34</v>
      </c>
      <c r="B41" s="269" t="s">
        <v>210</v>
      </c>
      <c r="C41" s="263"/>
      <c r="D41" s="264"/>
      <c r="E41" s="264">
        <f>'3 этап'!S18</f>
        <v>27</v>
      </c>
      <c r="F41" s="265"/>
      <c r="G41" s="266"/>
      <c r="H41" s="264"/>
      <c r="I41" s="264"/>
      <c r="J41" s="265"/>
      <c r="K41" s="266"/>
      <c r="L41" s="264">
        <f>'2 этап'!S51</f>
        <v>20</v>
      </c>
      <c r="M41" s="264"/>
      <c r="N41" s="265"/>
      <c r="O41" s="266"/>
      <c r="P41" s="264"/>
      <c r="Q41" s="264"/>
      <c r="R41" s="265"/>
      <c r="S41" s="267">
        <f>SUM(C41:R41)</f>
        <v>47</v>
      </c>
      <c r="T41" s="270"/>
    </row>
    <row r="42" spans="1:20" x14ac:dyDescent="0.2">
      <c r="A42" s="262">
        <f t="shared" si="0"/>
        <v>35</v>
      </c>
      <c r="B42" s="269" t="s">
        <v>136</v>
      </c>
      <c r="C42" s="263"/>
      <c r="D42" s="264">
        <f>'2 этап'!S25</f>
        <v>20</v>
      </c>
      <c r="E42" s="264">
        <f>'3 этап'!S25</f>
        <v>7</v>
      </c>
      <c r="F42" s="265"/>
      <c r="G42" s="266"/>
      <c r="H42" s="264">
        <f>'2 этап'!AN25</f>
        <v>10</v>
      </c>
      <c r="I42" s="264"/>
      <c r="J42" s="265"/>
      <c r="K42" s="266"/>
      <c r="L42" s="264">
        <f>'2 этап'!S59</f>
        <v>10</v>
      </c>
      <c r="M42" s="264"/>
      <c r="N42" s="265"/>
      <c r="O42" s="266"/>
      <c r="P42" s="264"/>
      <c r="Q42" s="264"/>
      <c r="R42" s="265"/>
      <c r="S42" s="267">
        <f>SUM(C42:R42)</f>
        <v>47</v>
      </c>
      <c r="T42" s="270"/>
    </row>
    <row r="43" spans="1:20" x14ac:dyDescent="0.2">
      <c r="A43" s="262">
        <f t="shared" si="0"/>
        <v>36</v>
      </c>
      <c r="B43" s="269" t="s">
        <v>57</v>
      </c>
      <c r="C43" s="263"/>
      <c r="D43" s="264">
        <f>'2 этап'!S10</f>
        <v>7</v>
      </c>
      <c r="E43" s="264">
        <f>'3 этап'!S34</f>
        <v>7</v>
      </c>
      <c r="F43" s="265"/>
      <c r="G43" s="266">
        <f>'1 этап'!S42</f>
        <v>10</v>
      </c>
      <c r="H43" s="264">
        <f>'2 этап'!AN10</f>
        <v>14</v>
      </c>
      <c r="I43" s="264"/>
      <c r="J43" s="265"/>
      <c r="K43" s="266">
        <f>'1 этап'!AL47</f>
        <v>7.5</v>
      </c>
      <c r="L43" s="264"/>
      <c r="M43" s="264"/>
      <c r="N43" s="265"/>
      <c r="O43" s="266">
        <f>'1 этап'!Q8</f>
        <v>0</v>
      </c>
      <c r="P43" s="264"/>
      <c r="Q43" s="264"/>
      <c r="R43" s="265"/>
      <c r="S43" s="267">
        <f>SUM(C43:R43)</f>
        <v>45.5</v>
      </c>
      <c r="T43" s="270"/>
    </row>
    <row r="44" spans="1:20" x14ac:dyDescent="0.2">
      <c r="A44" s="262">
        <f t="shared" si="0"/>
        <v>37</v>
      </c>
      <c r="B44" s="269" t="s">
        <v>212</v>
      </c>
      <c r="C44" s="263"/>
      <c r="D44" s="264"/>
      <c r="E44" s="264">
        <f>'3 этап'!S19</f>
        <v>42</v>
      </c>
      <c r="F44" s="265"/>
      <c r="G44" s="266"/>
      <c r="H44" s="264"/>
      <c r="I44" s="264"/>
      <c r="J44" s="265"/>
      <c r="K44" s="266"/>
      <c r="L44" s="264"/>
      <c r="M44" s="264"/>
      <c r="N44" s="265"/>
      <c r="O44" s="266"/>
      <c r="P44" s="264"/>
      <c r="Q44" s="264"/>
      <c r="R44" s="265"/>
      <c r="S44" s="267">
        <f>SUM(C44:R44)</f>
        <v>42</v>
      </c>
      <c r="T44" s="270"/>
    </row>
    <row r="45" spans="1:20" x14ac:dyDescent="0.2">
      <c r="A45" s="262">
        <f t="shared" ref="A45:A94" si="1">1+A44</f>
        <v>38</v>
      </c>
      <c r="B45" s="269" t="s">
        <v>127</v>
      </c>
      <c r="C45" s="263">
        <f>'1 этап'!AL33</f>
        <v>10</v>
      </c>
      <c r="D45" s="264">
        <f>'2 этап'!S35</f>
        <v>14</v>
      </c>
      <c r="E45" s="264"/>
      <c r="F45" s="265"/>
      <c r="G45" s="266">
        <f>'1 этап'!AL67</f>
        <v>10</v>
      </c>
      <c r="H45" s="264">
        <f>'2 этап'!AN34</f>
        <v>7</v>
      </c>
      <c r="I45" s="264"/>
      <c r="J45" s="265"/>
      <c r="K45" s="266"/>
      <c r="L45" s="264"/>
      <c r="M45" s="264"/>
      <c r="N45" s="265"/>
      <c r="O45" s="266"/>
      <c r="P45" s="264"/>
      <c r="Q45" s="264"/>
      <c r="R45" s="265"/>
      <c r="S45" s="267">
        <f>SUM(C45:R45)</f>
        <v>41</v>
      </c>
      <c r="T45" s="270"/>
    </row>
    <row r="46" spans="1:20" x14ac:dyDescent="0.2">
      <c r="A46" s="262">
        <f t="shared" si="1"/>
        <v>39</v>
      </c>
      <c r="B46" s="269" t="s">
        <v>155</v>
      </c>
      <c r="C46" s="263"/>
      <c r="D46" s="264"/>
      <c r="E46" s="264"/>
      <c r="F46" s="265"/>
      <c r="G46" s="266">
        <f>'1 этап'!S44</f>
        <v>20</v>
      </c>
      <c r="H46" s="264">
        <f>'2 этап'!AN16</f>
        <v>20</v>
      </c>
      <c r="I46" s="264"/>
      <c r="J46" s="265"/>
      <c r="K46" s="266"/>
      <c r="L46" s="264"/>
      <c r="M46" s="264"/>
      <c r="N46" s="265"/>
      <c r="O46" s="266"/>
      <c r="P46" s="264"/>
      <c r="Q46" s="264"/>
      <c r="R46" s="265"/>
      <c r="S46" s="267">
        <f>SUM(C46:R46)</f>
        <v>40</v>
      </c>
      <c r="T46" s="270"/>
    </row>
    <row r="47" spans="1:20" x14ac:dyDescent="0.2">
      <c r="A47" s="262">
        <f t="shared" si="1"/>
        <v>40</v>
      </c>
      <c r="B47" s="269" t="s">
        <v>77</v>
      </c>
      <c r="C47" s="263">
        <f>'1 этап'!AL19</f>
        <v>7</v>
      </c>
      <c r="D47" s="264"/>
      <c r="E47" s="264">
        <f>'3 этап'!S27</f>
        <v>7</v>
      </c>
      <c r="F47" s="265"/>
      <c r="G47" s="266">
        <f>'1 этап'!S56</f>
        <v>7</v>
      </c>
      <c r="H47" s="264">
        <f>'2 этап'!AN23</f>
        <v>7</v>
      </c>
      <c r="I47" s="264"/>
      <c r="J47" s="265"/>
      <c r="K47" s="266"/>
      <c r="L47" s="264">
        <f>'2 этап'!S57</f>
        <v>10</v>
      </c>
      <c r="M47" s="264"/>
      <c r="N47" s="265"/>
      <c r="O47" s="266"/>
      <c r="P47" s="264"/>
      <c r="Q47" s="264"/>
      <c r="R47" s="265"/>
      <c r="S47" s="267">
        <f>SUM(C47:R47)</f>
        <v>38</v>
      </c>
      <c r="T47" s="270"/>
    </row>
    <row r="48" spans="1:20" x14ac:dyDescent="0.2">
      <c r="A48" s="262">
        <f t="shared" si="1"/>
        <v>41</v>
      </c>
      <c r="B48" s="269" t="s">
        <v>95</v>
      </c>
      <c r="C48" s="263"/>
      <c r="D48" s="264"/>
      <c r="E48" s="264"/>
      <c r="F48" s="265"/>
      <c r="G48" s="266">
        <f>'1 этап'!S41</f>
        <v>17</v>
      </c>
      <c r="H48" s="264"/>
      <c r="I48" s="264"/>
      <c r="J48" s="265"/>
      <c r="K48" s="266">
        <f>'1 этап'!AL45</f>
        <v>20</v>
      </c>
      <c r="L48" s="264"/>
      <c r="M48" s="264"/>
      <c r="N48" s="265"/>
      <c r="O48" s="266"/>
      <c r="P48" s="264"/>
      <c r="Q48" s="264"/>
      <c r="R48" s="265"/>
      <c r="S48" s="267">
        <f>SUM(C48:R48)</f>
        <v>37</v>
      </c>
      <c r="T48" s="270"/>
    </row>
    <row r="49" spans="1:20" x14ac:dyDescent="0.2">
      <c r="A49" s="262">
        <f t="shared" si="1"/>
        <v>42</v>
      </c>
      <c r="B49" s="269" t="s">
        <v>86</v>
      </c>
      <c r="C49" s="263">
        <f>'1 этап'!AL29</f>
        <v>0</v>
      </c>
      <c r="D49" s="264"/>
      <c r="E49" s="264"/>
      <c r="F49" s="265"/>
      <c r="G49" s="266">
        <f>'1 этап'!S38</f>
        <v>7</v>
      </c>
      <c r="H49" s="264">
        <f>'2 этап'!AN6</f>
        <v>15</v>
      </c>
      <c r="I49" s="264"/>
      <c r="J49" s="265"/>
      <c r="K49" s="266">
        <f>'1 этап'!AL39</f>
        <v>14</v>
      </c>
      <c r="L49" s="264"/>
      <c r="M49" s="264"/>
      <c r="N49" s="265"/>
      <c r="O49" s="266"/>
      <c r="P49" s="264"/>
      <c r="Q49" s="264"/>
      <c r="R49" s="265"/>
      <c r="S49" s="267">
        <f>SUM(C49:R49)</f>
        <v>36</v>
      </c>
      <c r="T49" s="270"/>
    </row>
    <row r="50" spans="1:20" x14ac:dyDescent="0.2">
      <c r="A50" s="262">
        <f t="shared" si="1"/>
        <v>43</v>
      </c>
      <c r="B50" s="269" t="s">
        <v>141</v>
      </c>
      <c r="C50" s="263">
        <f>'1 этап'!AL14</f>
        <v>20</v>
      </c>
      <c r="D50" s="264">
        <f>'2 этап'!S19</f>
        <v>15</v>
      </c>
      <c r="E50" s="264"/>
      <c r="F50" s="265"/>
      <c r="G50" s="266"/>
      <c r="H50" s="264"/>
      <c r="I50" s="264"/>
      <c r="J50" s="265"/>
      <c r="K50" s="266"/>
      <c r="L50" s="264"/>
      <c r="M50" s="264"/>
      <c r="N50" s="265"/>
      <c r="O50" s="266"/>
      <c r="P50" s="264"/>
      <c r="Q50" s="264"/>
      <c r="R50" s="265"/>
      <c r="S50" s="267">
        <f>SUM(C50:R50)</f>
        <v>35</v>
      </c>
      <c r="T50" s="270"/>
    </row>
    <row r="51" spans="1:20" x14ac:dyDescent="0.2">
      <c r="A51" s="262">
        <f t="shared" si="1"/>
        <v>44</v>
      </c>
      <c r="B51" s="269" t="s">
        <v>181</v>
      </c>
      <c r="C51" s="263"/>
      <c r="D51" s="264"/>
      <c r="E51" s="264">
        <f>'3 этап'!S13</f>
        <v>35</v>
      </c>
      <c r="F51" s="265"/>
      <c r="G51" s="266"/>
      <c r="H51" s="264"/>
      <c r="I51" s="264"/>
      <c r="J51" s="265"/>
      <c r="K51" s="266"/>
      <c r="L51" s="264"/>
      <c r="M51" s="264"/>
      <c r="N51" s="265"/>
      <c r="O51" s="266"/>
      <c r="P51" s="264"/>
      <c r="Q51" s="264"/>
      <c r="R51" s="265"/>
      <c r="S51" s="267">
        <f>SUM(C51:R51)</f>
        <v>35</v>
      </c>
      <c r="T51" s="270"/>
    </row>
    <row r="52" spans="1:20" x14ac:dyDescent="0.2">
      <c r="A52" s="262">
        <f t="shared" si="1"/>
        <v>45</v>
      </c>
      <c r="B52" s="269" t="s">
        <v>133</v>
      </c>
      <c r="C52" s="263"/>
      <c r="D52" s="264">
        <f>'2 этап'!S16</f>
        <v>17</v>
      </c>
      <c r="E52" s="264"/>
      <c r="F52" s="265"/>
      <c r="G52" s="266"/>
      <c r="H52" s="264"/>
      <c r="I52" s="264"/>
      <c r="J52" s="265"/>
      <c r="K52" s="266"/>
      <c r="L52" s="264"/>
      <c r="M52" s="264"/>
      <c r="N52" s="265"/>
      <c r="O52" s="266"/>
      <c r="P52" s="264">
        <f>'2 этап'!AL44</f>
        <v>15</v>
      </c>
      <c r="Q52" s="264"/>
      <c r="R52" s="265"/>
      <c r="S52" s="267">
        <f>SUM(C52:R52)</f>
        <v>32</v>
      </c>
      <c r="T52" s="270"/>
    </row>
    <row r="53" spans="1:20" x14ac:dyDescent="0.2">
      <c r="A53" s="262">
        <f t="shared" si="1"/>
        <v>46</v>
      </c>
      <c r="B53" s="269" t="s">
        <v>60</v>
      </c>
      <c r="C53" s="263"/>
      <c r="D53" s="264"/>
      <c r="E53" s="264"/>
      <c r="F53" s="265"/>
      <c r="G53" s="266"/>
      <c r="H53" s="264"/>
      <c r="I53" s="264"/>
      <c r="J53" s="265"/>
      <c r="K53" s="266"/>
      <c r="L53" s="264"/>
      <c r="M53" s="264"/>
      <c r="N53" s="265"/>
      <c r="O53" s="266">
        <f>'1 этап'!Q18</f>
        <v>30</v>
      </c>
      <c r="P53" s="264"/>
      <c r="Q53" s="264"/>
      <c r="R53" s="265"/>
      <c r="S53" s="267">
        <f>SUM(C53:R53)</f>
        <v>30</v>
      </c>
      <c r="T53" s="270"/>
    </row>
    <row r="54" spans="1:20" x14ac:dyDescent="0.2">
      <c r="A54" s="262">
        <f t="shared" si="1"/>
        <v>47</v>
      </c>
      <c r="B54" s="269" t="s">
        <v>135</v>
      </c>
      <c r="C54" s="263"/>
      <c r="D54" s="264">
        <f>'2 этап'!S23</f>
        <v>10</v>
      </c>
      <c r="E54" s="264">
        <f>'3 этап'!S26</f>
        <v>20</v>
      </c>
      <c r="F54" s="265"/>
      <c r="G54" s="266"/>
      <c r="H54" s="264"/>
      <c r="I54" s="264"/>
      <c r="J54" s="265"/>
      <c r="K54" s="266"/>
      <c r="L54" s="264"/>
      <c r="M54" s="264"/>
      <c r="N54" s="265"/>
      <c r="O54" s="266"/>
      <c r="P54" s="264"/>
      <c r="Q54" s="264"/>
      <c r="R54" s="265"/>
      <c r="S54" s="267">
        <f>SUM(C54:R54)</f>
        <v>30</v>
      </c>
      <c r="T54" s="270"/>
    </row>
    <row r="55" spans="1:20" x14ac:dyDescent="0.2">
      <c r="A55" s="262">
        <f t="shared" si="1"/>
        <v>48</v>
      </c>
      <c r="B55" s="269" t="s">
        <v>106</v>
      </c>
      <c r="C55" s="263"/>
      <c r="D55" s="264"/>
      <c r="E55" s="264"/>
      <c r="F55" s="265"/>
      <c r="G55" s="266">
        <f>'1 этап'!S65</f>
        <v>7</v>
      </c>
      <c r="H55" s="264"/>
      <c r="I55" s="264"/>
      <c r="J55" s="265"/>
      <c r="K55" s="266"/>
      <c r="L55" s="264"/>
      <c r="M55" s="264"/>
      <c r="N55" s="265"/>
      <c r="O55" s="266"/>
      <c r="P55" s="264">
        <f>'2 этап'!AL59</f>
        <v>20</v>
      </c>
      <c r="Q55" s="264"/>
      <c r="R55" s="265"/>
      <c r="S55" s="267">
        <f>SUM(C55:R55)</f>
        <v>27</v>
      </c>
      <c r="T55" s="270"/>
    </row>
    <row r="56" spans="1:20" x14ac:dyDescent="0.2">
      <c r="A56" s="262">
        <f t="shared" si="1"/>
        <v>49</v>
      </c>
      <c r="B56" s="269" t="s">
        <v>82</v>
      </c>
      <c r="C56" s="263">
        <f>'1 этап'!AL25</f>
        <v>15</v>
      </c>
      <c r="D56" s="264">
        <f>'2 этап'!S11</f>
        <v>10</v>
      </c>
      <c r="E56" s="264"/>
      <c r="F56" s="265"/>
      <c r="G56" s="266"/>
      <c r="H56" s="264"/>
      <c r="I56" s="264"/>
      <c r="J56" s="265"/>
      <c r="K56" s="266"/>
      <c r="L56" s="264"/>
      <c r="M56" s="264"/>
      <c r="N56" s="265"/>
      <c r="O56" s="266"/>
      <c r="P56" s="264"/>
      <c r="Q56" s="264"/>
      <c r="R56" s="265"/>
      <c r="S56" s="267">
        <f>SUM(C56:R56)</f>
        <v>25</v>
      </c>
      <c r="T56" s="270"/>
    </row>
    <row r="57" spans="1:20" x14ac:dyDescent="0.2">
      <c r="A57" s="262">
        <f t="shared" si="1"/>
        <v>50</v>
      </c>
      <c r="B57" s="269" t="s">
        <v>69</v>
      </c>
      <c r="C57" s="263">
        <f>'1 этап'!AL9</f>
        <v>24</v>
      </c>
      <c r="D57" s="264"/>
      <c r="E57" s="264"/>
      <c r="F57" s="265"/>
      <c r="G57" s="266"/>
      <c r="H57" s="264"/>
      <c r="I57" s="264"/>
      <c r="J57" s="265"/>
      <c r="K57" s="266"/>
      <c r="L57" s="264"/>
      <c r="M57" s="264"/>
      <c r="N57" s="265"/>
      <c r="O57" s="266"/>
      <c r="P57" s="264"/>
      <c r="Q57" s="264"/>
      <c r="R57" s="265"/>
      <c r="S57" s="267">
        <f>SUM(C57:R57)</f>
        <v>24</v>
      </c>
      <c r="T57" s="270"/>
    </row>
    <row r="58" spans="1:20" x14ac:dyDescent="0.2">
      <c r="A58" s="262">
        <f t="shared" si="1"/>
        <v>51</v>
      </c>
      <c r="B58" s="269" t="s">
        <v>107</v>
      </c>
      <c r="C58" s="263"/>
      <c r="D58" s="264">
        <f>'2 этап'!S36</f>
        <v>7</v>
      </c>
      <c r="E58" s="264"/>
      <c r="F58" s="265"/>
      <c r="G58" s="266">
        <f>'1 этап'!S66</f>
        <v>7</v>
      </c>
      <c r="H58" s="264">
        <f>'2 этап'!AN36</f>
        <v>10</v>
      </c>
      <c r="I58" s="264"/>
      <c r="J58" s="265"/>
      <c r="K58" s="266"/>
      <c r="L58" s="264"/>
      <c r="M58" s="264"/>
      <c r="N58" s="265"/>
      <c r="O58" s="266"/>
      <c r="P58" s="264"/>
      <c r="Q58" s="264"/>
      <c r="R58" s="265"/>
      <c r="S58" s="267">
        <f>SUM(C58:R58)</f>
        <v>24</v>
      </c>
      <c r="T58" s="270"/>
    </row>
    <row r="59" spans="1:20" x14ac:dyDescent="0.2">
      <c r="A59" s="262">
        <f t="shared" si="1"/>
        <v>52</v>
      </c>
      <c r="B59" s="269" t="s">
        <v>105</v>
      </c>
      <c r="C59" s="263"/>
      <c r="D59" s="264">
        <f>'2 этап'!S31</f>
        <v>14</v>
      </c>
      <c r="E59" s="264"/>
      <c r="F59" s="265"/>
      <c r="G59" s="266">
        <f>'1 этап'!S61</f>
        <v>7</v>
      </c>
      <c r="H59" s="264"/>
      <c r="I59" s="264"/>
      <c r="J59" s="265"/>
      <c r="K59" s="266"/>
      <c r="L59" s="264"/>
      <c r="M59" s="264"/>
      <c r="N59" s="265"/>
      <c r="O59" s="266"/>
      <c r="P59" s="264"/>
      <c r="Q59" s="264"/>
      <c r="R59" s="265"/>
      <c r="S59" s="267">
        <f>SUM(C59:R59)</f>
        <v>21</v>
      </c>
      <c r="T59" s="270"/>
    </row>
    <row r="60" spans="1:20" x14ac:dyDescent="0.2">
      <c r="A60" s="262">
        <f t="shared" si="1"/>
        <v>53</v>
      </c>
      <c r="B60" s="269" t="s">
        <v>211</v>
      </c>
      <c r="C60" s="263"/>
      <c r="D60" s="264"/>
      <c r="E60" s="264"/>
      <c r="F60" s="265"/>
      <c r="G60" s="266"/>
      <c r="H60" s="264"/>
      <c r="I60" s="264"/>
      <c r="J60" s="265"/>
      <c r="K60" s="266"/>
      <c r="L60" s="264">
        <f>'2 этап'!S68</f>
        <v>20</v>
      </c>
      <c r="M60" s="264"/>
      <c r="N60" s="265"/>
      <c r="O60" s="266"/>
      <c r="P60" s="264"/>
      <c r="Q60" s="264"/>
      <c r="R60" s="265"/>
      <c r="S60" s="267">
        <f>SUM(C60:R60)</f>
        <v>20</v>
      </c>
      <c r="T60" s="270"/>
    </row>
    <row r="61" spans="1:20" x14ac:dyDescent="0.2">
      <c r="A61" s="262">
        <f t="shared" si="1"/>
        <v>54</v>
      </c>
      <c r="B61" s="269" t="s">
        <v>59</v>
      </c>
      <c r="C61" s="263"/>
      <c r="D61" s="264"/>
      <c r="E61" s="264"/>
      <c r="F61" s="265"/>
      <c r="G61" s="266"/>
      <c r="H61" s="264"/>
      <c r="I61" s="264"/>
      <c r="J61" s="265"/>
      <c r="K61" s="266"/>
      <c r="L61" s="264"/>
      <c r="M61" s="264"/>
      <c r="N61" s="265"/>
      <c r="O61" s="266">
        <f>'1 этап'!Q5</f>
        <v>20</v>
      </c>
      <c r="P61" s="264"/>
      <c r="Q61" s="264"/>
      <c r="R61" s="265"/>
      <c r="S61" s="267">
        <f>SUM(C61:R61)</f>
        <v>20</v>
      </c>
      <c r="T61" s="270"/>
    </row>
    <row r="62" spans="1:20" x14ac:dyDescent="0.2">
      <c r="A62" s="262">
        <f t="shared" si="1"/>
        <v>55</v>
      </c>
      <c r="B62" s="269" t="s">
        <v>8</v>
      </c>
      <c r="C62" s="263"/>
      <c r="D62" s="264"/>
      <c r="E62" s="264"/>
      <c r="F62" s="265"/>
      <c r="G62" s="266"/>
      <c r="H62" s="264"/>
      <c r="I62" s="264"/>
      <c r="J62" s="265"/>
      <c r="K62" s="266"/>
      <c r="L62" s="264"/>
      <c r="M62" s="264"/>
      <c r="N62" s="265"/>
      <c r="O62" s="266">
        <f>'1 этап'!Q12</f>
        <v>20</v>
      </c>
      <c r="P62" s="264"/>
      <c r="Q62" s="264"/>
      <c r="R62" s="265"/>
      <c r="S62" s="267">
        <f>SUM(C62:R62)</f>
        <v>20</v>
      </c>
      <c r="T62" s="270"/>
    </row>
    <row r="63" spans="1:20" x14ac:dyDescent="0.2">
      <c r="A63" s="262">
        <f t="shared" si="1"/>
        <v>56</v>
      </c>
      <c r="B63" s="269" t="s">
        <v>162</v>
      </c>
      <c r="C63" s="263"/>
      <c r="D63" s="264"/>
      <c r="E63" s="264"/>
      <c r="F63" s="265"/>
      <c r="G63" s="266"/>
      <c r="H63" s="264">
        <f>'2 этап'!S66</f>
        <v>20</v>
      </c>
      <c r="I63" s="264"/>
      <c r="J63" s="265"/>
      <c r="K63" s="266"/>
      <c r="L63" s="264"/>
      <c r="M63" s="264"/>
      <c r="N63" s="265"/>
      <c r="O63" s="266"/>
      <c r="P63" s="264"/>
      <c r="Q63" s="264"/>
      <c r="R63" s="265"/>
      <c r="S63" s="267">
        <f>SUM(C63:R63)</f>
        <v>20</v>
      </c>
      <c r="T63" s="270"/>
    </row>
    <row r="64" spans="1:20" x14ac:dyDescent="0.2">
      <c r="A64" s="262">
        <f t="shared" si="1"/>
        <v>57</v>
      </c>
      <c r="B64" s="269" t="s">
        <v>132</v>
      </c>
      <c r="C64" s="263"/>
      <c r="D64" s="264">
        <f>'2 этап'!S15</f>
        <v>10</v>
      </c>
      <c r="E64" s="264">
        <f>'3 этап'!S9</f>
        <v>10</v>
      </c>
      <c r="F64" s="265"/>
      <c r="G64" s="266"/>
      <c r="H64" s="264"/>
      <c r="I64" s="264"/>
      <c r="J64" s="265"/>
      <c r="K64" s="266"/>
      <c r="L64" s="264"/>
      <c r="M64" s="264"/>
      <c r="N64" s="265"/>
      <c r="O64" s="266"/>
      <c r="P64" s="264"/>
      <c r="Q64" s="264"/>
      <c r="R64" s="265"/>
      <c r="S64" s="267">
        <f>SUM(C64:R64)</f>
        <v>20</v>
      </c>
      <c r="T64" s="270"/>
    </row>
    <row r="65" spans="1:20" x14ac:dyDescent="0.2">
      <c r="A65" s="262">
        <f t="shared" si="1"/>
        <v>58</v>
      </c>
      <c r="B65" s="269" t="s">
        <v>185</v>
      </c>
      <c r="C65" s="263"/>
      <c r="D65" s="264"/>
      <c r="E65" s="264">
        <f>'3 этап'!S17</f>
        <v>20</v>
      </c>
      <c r="F65" s="265"/>
      <c r="G65" s="266"/>
      <c r="H65" s="264"/>
      <c r="I65" s="264"/>
      <c r="J65" s="265"/>
      <c r="K65" s="266"/>
      <c r="L65" s="264"/>
      <c r="M65" s="264"/>
      <c r="N65" s="265"/>
      <c r="O65" s="266"/>
      <c r="P65" s="264"/>
      <c r="Q65" s="264"/>
      <c r="R65" s="265"/>
      <c r="S65" s="267">
        <f>SUM(C65:R65)</f>
        <v>20</v>
      </c>
      <c r="T65" s="270"/>
    </row>
    <row r="66" spans="1:20" x14ac:dyDescent="0.2">
      <c r="A66" s="262">
        <f t="shared" si="1"/>
        <v>59</v>
      </c>
      <c r="B66" s="269" t="s">
        <v>167</v>
      </c>
      <c r="C66" s="263"/>
      <c r="D66" s="264"/>
      <c r="E66" s="264"/>
      <c r="F66" s="265"/>
      <c r="G66" s="266"/>
      <c r="H66" s="264"/>
      <c r="I66" s="264"/>
      <c r="J66" s="265"/>
      <c r="K66" s="266"/>
      <c r="L66" s="264"/>
      <c r="M66" s="264"/>
      <c r="N66" s="265"/>
      <c r="O66" s="266"/>
      <c r="P66" s="264">
        <f>'2 этап'!AL47</f>
        <v>17</v>
      </c>
      <c r="Q66" s="264"/>
      <c r="R66" s="265"/>
      <c r="S66" s="267">
        <f>SUM(C66:R66)</f>
        <v>17</v>
      </c>
      <c r="T66" s="270"/>
    </row>
    <row r="67" spans="1:20" x14ac:dyDescent="0.2">
      <c r="A67" s="262">
        <f t="shared" si="1"/>
        <v>60</v>
      </c>
      <c r="B67" s="269" t="s">
        <v>98</v>
      </c>
      <c r="C67" s="263"/>
      <c r="D67" s="264"/>
      <c r="E67" s="264"/>
      <c r="F67" s="265"/>
      <c r="G67" s="266">
        <f>'1 этап'!S47</f>
        <v>15</v>
      </c>
      <c r="H67" s="264"/>
      <c r="I67" s="264"/>
      <c r="J67" s="265"/>
      <c r="K67" s="266"/>
      <c r="L67" s="264"/>
      <c r="M67" s="264"/>
      <c r="N67" s="265"/>
      <c r="O67" s="266"/>
      <c r="P67" s="264"/>
      <c r="Q67" s="264"/>
      <c r="R67" s="265"/>
      <c r="S67" s="267">
        <f>SUM(C67:R67)</f>
        <v>15</v>
      </c>
      <c r="T67" s="270"/>
    </row>
    <row r="68" spans="1:20" x14ac:dyDescent="0.2">
      <c r="A68" s="262">
        <f t="shared" si="1"/>
        <v>61</v>
      </c>
      <c r="B68" s="269" t="s">
        <v>117</v>
      </c>
      <c r="C68" s="263"/>
      <c r="D68" s="264"/>
      <c r="E68" s="264"/>
      <c r="F68" s="265"/>
      <c r="G68" s="266">
        <f>'1 этап'!AL46</f>
        <v>15</v>
      </c>
      <c r="H68" s="264"/>
      <c r="I68" s="264"/>
      <c r="J68" s="265"/>
      <c r="K68" s="266"/>
      <c r="L68" s="264"/>
      <c r="M68" s="264"/>
      <c r="N68" s="265"/>
      <c r="O68" s="266"/>
      <c r="P68" s="264"/>
      <c r="Q68" s="264"/>
      <c r="R68" s="265"/>
      <c r="S68" s="267">
        <f>SUM(C68:R68)</f>
        <v>15</v>
      </c>
      <c r="T68" s="270"/>
    </row>
    <row r="69" spans="1:20" x14ac:dyDescent="0.2">
      <c r="A69" s="262">
        <f t="shared" si="1"/>
        <v>62</v>
      </c>
      <c r="B69" s="269" t="s">
        <v>120</v>
      </c>
      <c r="C69" s="263"/>
      <c r="D69" s="264"/>
      <c r="E69" s="264"/>
      <c r="F69" s="265"/>
      <c r="G69" s="266">
        <f>'1 этап'!AL54</f>
        <v>15</v>
      </c>
      <c r="H69" s="264"/>
      <c r="I69" s="264"/>
      <c r="J69" s="265"/>
      <c r="K69" s="266"/>
      <c r="L69" s="264"/>
      <c r="M69" s="264"/>
      <c r="N69" s="265"/>
      <c r="O69" s="266"/>
      <c r="P69" s="264"/>
      <c r="Q69" s="264"/>
      <c r="R69" s="265"/>
      <c r="S69" s="267">
        <f>SUM(C69:R69)</f>
        <v>15</v>
      </c>
      <c r="T69" s="270"/>
    </row>
    <row r="70" spans="1:20" x14ac:dyDescent="0.2">
      <c r="A70" s="262">
        <f t="shared" si="1"/>
        <v>63</v>
      </c>
      <c r="B70" s="269" t="s">
        <v>160</v>
      </c>
      <c r="C70" s="263"/>
      <c r="D70" s="264"/>
      <c r="E70" s="264"/>
      <c r="F70" s="265"/>
      <c r="G70" s="266"/>
      <c r="H70" s="264">
        <f>'2 этап'!S56</f>
        <v>15</v>
      </c>
      <c r="I70" s="264"/>
      <c r="J70" s="265"/>
      <c r="K70" s="266"/>
      <c r="L70" s="264"/>
      <c r="M70" s="264"/>
      <c r="N70" s="265"/>
      <c r="O70" s="266"/>
      <c r="P70" s="264"/>
      <c r="Q70" s="264"/>
      <c r="R70" s="265"/>
      <c r="S70" s="267">
        <f>SUM(C70:R70)</f>
        <v>15</v>
      </c>
      <c r="T70" s="270"/>
    </row>
    <row r="71" spans="1:20" x14ac:dyDescent="0.2">
      <c r="A71" s="262">
        <f t="shared" si="1"/>
        <v>64</v>
      </c>
      <c r="B71" s="269" t="s">
        <v>180</v>
      </c>
      <c r="C71" s="263"/>
      <c r="D71" s="264"/>
      <c r="E71" s="264">
        <f>'3 этап'!S10</f>
        <v>15</v>
      </c>
      <c r="F71" s="265"/>
      <c r="G71" s="266"/>
      <c r="H71" s="264"/>
      <c r="I71" s="264"/>
      <c r="J71" s="265"/>
      <c r="K71" s="266"/>
      <c r="L71" s="264"/>
      <c r="M71" s="264"/>
      <c r="N71" s="265"/>
      <c r="O71" s="266"/>
      <c r="P71" s="264"/>
      <c r="Q71" s="264"/>
      <c r="R71" s="265"/>
      <c r="S71" s="267">
        <f>SUM(C71:R71)</f>
        <v>15</v>
      </c>
      <c r="T71" s="270"/>
    </row>
    <row r="72" spans="1:20" x14ac:dyDescent="0.2">
      <c r="A72" s="262">
        <f t="shared" si="1"/>
        <v>65</v>
      </c>
      <c r="B72" s="269" t="s">
        <v>124</v>
      </c>
      <c r="C72" s="263"/>
      <c r="D72" s="264"/>
      <c r="E72" s="264"/>
      <c r="F72" s="265"/>
      <c r="G72" s="266">
        <f>'1 этап'!AL66</f>
        <v>14</v>
      </c>
      <c r="H72" s="264"/>
      <c r="I72" s="264"/>
      <c r="J72" s="265"/>
      <c r="K72" s="266"/>
      <c r="L72" s="264"/>
      <c r="M72" s="264"/>
      <c r="N72" s="265"/>
      <c r="O72" s="266"/>
      <c r="P72" s="264"/>
      <c r="Q72" s="264"/>
      <c r="R72" s="265"/>
      <c r="S72" s="267">
        <f>SUM(C72:R72)</f>
        <v>14</v>
      </c>
      <c r="T72" s="270"/>
    </row>
    <row r="73" spans="1:20" x14ac:dyDescent="0.2">
      <c r="A73" s="262">
        <f t="shared" si="1"/>
        <v>66</v>
      </c>
      <c r="B73" s="269" t="s">
        <v>157</v>
      </c>
      <c r="C73" s="263"/>
      <c r="D73" s="264"/>
      <c r="E73" s="264">
        <f>'3 этап'!S4</f>
        <v>7</v>
      </c>
      <c r="F73" s="265"/>
      <c r="G73" s="266"/>
      <c r="H73" s="264">
        <f>'2 этап'!S42</f>
        <v>7</v>
      </c>
      <c r="I73" s="264"/>
      <c r="J73" s="265"/>
      <c r="K73" s="266"/>
      <c r="L73" s="264"/>
      <c r="M73" s="264"/>
      <c r="N73" s="265"/>
      <c r="O73" s="266"/>
      <c r="P73" s="264"/>
      <c r="Q73" s="264"/>
      <c r="R73" s="265"/>
      <c r="S73" s="267">
        <f>SUM(C73:R73)</f>
        <v>14</v>
      </c>
      <c r="T73" s="270"/>
    </row>
    <row r="74" spans="1:20" x14ac:dyDescent="0.2">
      <c r="A74" s="262">
        <f t="shared" si="1"/>
        <v>67</v>
      </c>
      <c r="B74" s="269" t="s">
        <v>96</v>
      </c>
      <c r="C74" s="263"/>
      <c r="D74" s="264"/>
      <c r="E74" s="264"/>
      <c r="F74" s="265"/>
      <c r="G74" s="266">
        <f>'1 этап'!S42</f>
        <v>10</v>
      </c>
      <c r="H74" s="264"/>
      <c r="I74" s="264"/>
      <c r="J74" s="265"/>
      <c r="K74" s="266"/>
      <c r="L74" s="264"/>
      <c r="M74" s="264"/>
      <c r="N74" s="265"/>
      <c r="O74" s="266"/>
      <c r="P74" s="264"/>
      <c r="Q74" s="264"/>
      <c r="R74" s="265"/>
      <c r="S74" s="267">
        <f>SUM(C74:R74)</f>
        <v>10</v>
      </c>
      <c r="T74" s="270"/>
    </row>
    <row r="75" spans="1:20" x14ac:dyDescent="0.2">
      <c r="A75" s="262">
        <f t="shared" si="1"/>
        <v>68</v>
      </c>
      <c r="B75" s="271" t="s">
        <v>102</v>
      </c>
      <c r="C75" s="263"/>
      <c r="D75" s="264"/>
      <c r="E75" s="264"/>
      <c r="F75" s="265"/>
      <c r="G75" s="266">
        <f>'1 этап'!S55</f>
        <v>10</v>
      </c>
      <c r="H75" s="264"/>
      <c r="I75" s="264"/>
      <c r="J75" s="265"/>
      <c r="K75" s="266"/>
      <c r="L75" s="264"/>
      <c r="M75" s="264"/>
      <c r="N75" s="265"/>
      <c r="O75" s="266"/>
      <c r="P75" s="264"/>
      <c r="Q75" s="264"/>
      <c r="R75" s="265"/>
      <c r="S75" s="267">
        <f>SUM(C75:R75)</f>
        <v>10</v>
      </c>
      <c r="T75" s="270"/>
    </row>
    <row r="76" spans="1:20" x14ac:dyDescent="0.2">
      <c r="A76" s="262">
        <f t="shared" si="1"/>
        <v>69</v>
      </c>
      <c r="B76" s="271" t="s">
        <v>115</v>
      </c>
      <c r="C76" s="263"/>
      <c r="D76" s="264"/>
      <c r="E76" s="264"/>
      <c r="F76" s="265"/>
      <c r="G76" s="266">
        <f>'1 этап'!AL42</f>
        <v>10</v>
      </c>
      <c r="H76" s="264"/>
      <c r="I76" s="264"/>
      <c r="J76" s="265"/>
      <c r="K76" s="266"/>
      <c r="L76" s="264"/>
      <c r="M76" s="264"/>
      <c r="N76" s="265"/>
      <c r="O76" s="266"/>
      <c r="P76" s="264"/>
      <c r="Q76" s="264"/>
      <c r="R76" s="265"/>
      <c r="S76" s="267">
        <f>SUM(C76:R76)</f>
        <v>10</v>
      </c>
      <c r="T76" s="270"/>
    </row>
    <row r="77" spans="1:20" x14ac:dyDescent="0.2">
      <c r="A77" s="262">
        <f t="shared" si="1"/>
        <v>70</v>
      </c>
      <c r="B77" s="271" t="s">
        <v>138</v>
      </c>
      <c r="C77" s="263"/>
      <c r="D77" s="264">
        <f>'2 этап'!S34</f>
        <v>10</v>
      </c>
      <c r="E77" s="264"/>
      <c r="F77" s="265"/>
      <c r="G77" s="266"/>
      <c r="H77" s="264"/>
      <c r="I77" s="264"/>
      <c r="J77" s="265"/>
      <c r="K77" s="266"/>
      <c r="L77" s="264"/>
      <c r="M77" s="264"/>
      <c r="N77" s="265"/>
      <c r="O77" s="266"/>
      <c r="P77" s="264"/>
      <c r="Q77" s="264"/>
      <c r="R77" s="265"/>
      <c r="S77" s="267">
        <f>SUM(C77:R77)</f>
        <v>10</v>
      </c>
      <c r="T77" s="270"/>
    </row>
    <row r="78" spans="1:20" x14ac:dyDescent="0.2">
      <c r="A78" s="262">
        <f t="shared" si="1"/>
        <v>71</v>
      </c>
      <c r="B78" s="271" t="s">
        <v>145</v>
      </c>
      <c r="C78" s="263"/>
      <c r="D78" s="264"/>
      <c r="E78" s="264"/>
      <c r="F78" s="265"/>
      <c r="G78" s="266"/>
      <c r="H78" s="264">
        <f>'2 этап'!AN11</f>
        <v>10</v>
      </c>
      <c r="I78" s="264"/>
      <c r="J78" s="265"/>
      <c r="K78" s="266"/>
      <c r="L78" s="264"/>
      <c r="M78" s="264"/>
      <c r="N78" s="265"/>
      <c r="O78" s="266"/>
      <c r="P78" s="264"/>
      <c r="Q78" s="264"/>
      <c r="R78" s="265"/>
      <c r="S78" s="267">
        <f>SUM(C78:R78)</f>
        <v>10</v>
      </c>
      <c r="T78" s="270"/>
    </row>
    <row r="79" spans="1:20" x14ac:dyDescent="0.2">
      <c r="A79" s="262">
        <f t="shared" si="1"/>
        <v>72</v>
      </c>
      <c r="B79" s="271" t="s">
        <v>151</v>
      </c>
      <c r="C79" s="263"/>
      <c r="D79" s="264"/>
      <c r="E79" s="264"/>
      <c r="F79" s="265"/>
      <c r="G79" s="266"/>
      <c r="H79" s="264">
        <f>'2 этап'!AN32</f>
        <v>10</v>
      </c>
      <c r="I79" s="264"/>
      <c r="J79" s="265"/>
      <c r="K79" s="266"/>
      <c r="L79" s="264"/>
      <c r="M79" s="264"/>
      <c r="N79" s="265"/>
      <c r="O79" s="266"/>
      <c r="P79" s="264"/>
      <c r="Q79" s="264"/>
      <c r="R79" s="265"/>
      <c r="S79" s="267">
        <f>SUM(C79:R79)</f>
        <v>10</v>
      </c>
      <c r="T79" s="270"/>
    </row>
    <row r="80" spans="1:20" x14ac:dyDescent="0.2">
      <c r="A80" s="262">
        <f t="shared" si="1"/>
        <v>73</v>
      </c>
      <c r="B80" s="271" t="s">
        <v>166</v>
      </c>
      <c r="C80" s="263"/>
      <c r="D80" s="264"/>
      <c r="E80" s="264"/>
      <c r="F80" s="265"/>
      <c r="G80" s="266"/>
      <c r="H80" s="264"/>
      <c r="I80" s="264"/>
      <c r="J80" s="265"/>
      <c r="K80" s="266"/>
      <c r="L80" s="264"/>
      <c r="M80" s="264"/>
      <c r="N80" s="265"/>
      <c r="O80" s="266"/>
      <c r="P80" s="264">
        <f>'2 этап'!AL46</f>
        <v>10</v>
      </c>
      <c r="Q80" s="264"/>
      <c r="R80" s="265"/>
      <c r="S80" s="267">
        <f>SUM(C80:R80)</f>
        <v>10</v>
      </c>
      <c r="T80" s="270"/>
    </row>
    <row r="81" spans="1:20" x14ac:dyDescent="0.2">
      <c r="A81" s="262">
        <f t="shared" si="1"/>
        <v>74</v>
      </c>
      <c r="B81" s="269" t="s">
        <v>179</v>
      </c>
      <c r="C81" s="263"/>
      <c r="D81" s="264"/>
      <c r="E81" s="264">
        <f>'3 этап'!S5</f>
        <v>10</v>
      </c>
      <c r="F81" s="265"/>
      <c r="G81" s="266"/>
      <c r="H81" s="264"/>
      <c r="I81" s="264"/>
      <c r="J81" s="265"/>
      <c r="K81" s="266"/>
      <c r="L81" s="264"/>
      <c r="M81" s="264"/>
      <c r="N81" s="265"/>
      <c r="O81" s="266"/>
      <c r="P81" s="264"/>
      <c r="Q81" s="264"/>
      <c r="R81" s="265"/>
      <c r="S81" s="267">
        <f>SUM(C81:R81)</f>
        <v>10</v>
      </c>
      <c r="T81" s="270"/>
    </row>
    <row r="82" spans="1:20" x14ac:dyDescent="0.2">
      <c r="A82" s="262">
        <f t="shared" si="1"/>
        <v>75</v>
      </c>
      <c r="B82" s="269" t="s">
        <v>216</v>
      </c>
      <c r="C82" s="263"/>
      <c r="D82" s="264"/>
      <c r="E82" s="264">
        <f>'3 этап'!S40</f>
        <v>10</v>
      </c>
      <c r="F82" s="265"/>
      <c r="G82" s="266"/>
      <c r="H82" s="264"/>
      <c r="I82" s="264"/>
      <c r="J82" s="265"/>
      <c r="K82" s="266"/>
      <c r="L82" s="264"/>
      <c r="M82" s="264"/>
      <c r="N82" s="265"/>
      <c r="O82" s="266"/>
      <c r="P82" s="264"/>
      <c r="Q82" s="264"/>
      <c r="R82" s="265"/>
      <c r="S82" s="267">
        <f>SUM(C82:R82)</f>
        <v>10</v>
      </c>
      <c r="T82" s="270"/>
    </row>
    <row r="83" spans="1:20" x14ac:dyDescent="0.2">
      <c r="A83" s="262">
        <f t="shared" si="1"/>
        <v>76</v>
      </c>
      <c r="B83" s="269" t="s">
        <v>56</v>
      </c>
      <c r="C83" s="263"/>
      <c r="D83" s="264"/>
      <c r="E83" s="264"/>
      <c r="F83" s="265"/>
      <c r="G83" s="266"/>
      <c r="H83" s="264"/>
      <c r="I83" s="264"/>
      <c r="J83" s="265"/>
      <c r="K83" s="266"/>
      <c r="L83" s="264"/>
      <c r="M83" s="264"/>
      <c r="N83" s="265"/>
      <c r="O83" s="266">
        <f>'1 этап'!Q7</f>
        <v>7.5</v>
      </c>
      <c r="P83" s="264">
        <f>'2 этап'!AL53</f>
        <v>0</v>
      </c>
      <c r="Q83" s="264"/>
      <c r="R83" s="265"/>
      <c r="S83" s="267">
        <f>SUM(C83:R83)</f>
        <v>7.5</v>
      </c>
      <c r="T83" s="272"/>
    </row>
    <row r="84" spans="1:20" x14ac:dyDescent="0.2">
      <c r="A84" s="262">
        <f t="shared" si="1"/>
        <v>77</v>
      </c>
      <c r="B84" s="269" t="s">
        <v>27</v>
      </c>
      <c r="C84" s="263"/>
      <c r="D84" s="264"/>
      <c r="E84" s="264"/>
      <c r="F84" s="265"/>
      <c r="G84" s="266"/>
      <c r="H84" s="264"/>
      <c r="I84" s="264"/>
      <c r="J84" s="265"/>
      <c r="K84" s="266"/>
      <c r="L84" s="264"/>
      <c r="M84" s="264"/>
      <c r="N84" s="265"/>
      <c r="O84" s="266">
        <f>'1 этап'!Q14</f>
        <v>7</v>
      </c>
      <c r="P84" s="264"/>
      <c r="Q84" s="264"/>
      <c r="R84" s="265"/>
      <c r="S84" s="267">
        <f>SUM(C84:R84)</f>
        <v>7</v>
      </c>
      <c r="T84" s="272"/>
    </row>
    <row r="85" spans="1:20" x14ac:dyDescent="0.2">
      <c r="A85" s="262">
        <f t="shared" si="1"/>
        <v>78</v>
      </c>
      <c r="B85" s="269" t="s">
        <v>108</v>
      </c>
      <c r="C85" s="263"/>
      <c r="D85" s="264"/>
      <c r="E85" s="264"/>
      <c r="F85" s="265"/>
      <c r="G85" s="266">
        <f>'1 этап'!S67</f>
        <v>7</v>
      </c>
      <c r="H85" s="264"/>
      <c r="I85" s="264"/>
      <c r="J85" s="265"/>
      <c r="K85" s="266"/>
      <c r="L85" s="264"/>
      <c r="M85" s="264"/>
      <c r="N85" s="265"/>
      <c r="O85" s="266"/>
      <c r="P85" s="264"/>
      <c r="Q85" s="264"/>
      <c r="R85" s="265"/>
      <c r="S85" s="267">
        <f>SUM(C85:R85)</f>
        <v>7</v>
      </c>
      <c r="T85" s="272"/>
    </row>
    <row r="86" spans="1:20" x14ac:dyDescent="0.2">
      <c r="A86" s="262">
        <f t="shared" si="1"/>
        <v>79</v>
      </c>
      <c r="B86" s="323" t="s">
        <v>146</v>
      </c>
      <c r="C86" s="318"/>
      <c r="D86" s="319"/>
      <c r="E86" s="319"/>
      <c r="F86" s="320"/>
      <c r="G86" s="321"/>
      <c r="H86" s="319">
        <f>'2 этап'!AN13</f>
        <v>7</v>
      </c>
      <c r="I86" s="319"/>
      <c r="J86" s="320"/>
      <c r="K86" s="321"/>
      <c r="L86" s="319"/>
      <c r="M86" s="319"/>
      <c r="N86" s="320"/>
      <c r="O86" s="321"/>
      <c r="P86" s="319"/>
      <c r="Q86" s="319"/>
      <c r="R86" s="320"/>
      <c r="S86" s="267">
        <f>SUM(C86:R86)</f>
        <v>7</v>
      </c>
      <c r="T86" s="272"/>
    </row>
    <row r="87" spans="1:20" x14ac:dyDescent="0.2">
      <c r="A87" s="262">
        <f t="shared" si="1"/>
        <v>80</v>
      </c>
      <c r="B87" s="323" t="s">
        <v>159</v>
      </c>
      <c r="C87" s="318"/>
      <c r="D87" s="319"/>
      <c r="E87" s="319"/>
      <c r="F87" s="320"/>
      <c r="G87" s="321"/>
      <c r="H87" s="319">
        <f>'2 этап'!S55</f>
        <v>7</v>
      </c>
      <c r="I87" s="319"/>
      <c r="J87" s="320"/>
      <c r="K87" s="321"/>
      <c r="L87" s="319"/>
      <c r="M87" s="319"/>
      <c r="N87" s="320"/>
      <c r="O87" s="321"/>
      <c r="P87" s="319"/>
      <c r="Q87" s="319"/>
      <c r="R87" s="320"/>
      <c r="S87" s="267">
        <f>SUM(C87:R87)</f>
        <v>7</v>
      </c>
      <c r="T87" s="272"/>
    </row>
    <row r="88" spans="1:20" x14ac:dyDescent="0.2">
      <c r="A88" s="262">
        <f t="shared" si="1"/>
        <v>81</v>
      </c>
      <c r="B88" s="323" t="s">
        <v>53</v>
      </c>
      <c r="C88" s="318"/>
      <c r="D88" s="319"/>
      <c r="E88" s="319">
        <f>'3 этап'!S29</f>
        <v>7</v>
      </c>
      <c r="F88" s="320"/>
      <c r="G88" s="321"/>
      <c r="H88" s="319"/>
      <c r="I88" s="319"/>
      <c r="J88" s="320"/>
      <c r="K88" s="321"/>
      <c r="L88" s="319"/>
      <c r="M88" s="319"/>
      <c r="N88" s="320"/>
      <c r="O88" s="321">
        <f>'1 этап'!Q13</f>
        <v>0</v>
      </c>
      <c r="P88" s="319"/>
      <c r="Q88" s="319"/>
      <c r="R88" s="320"/>
      <c r="S88" s="267">
        <f>SUM(C88:R88)</f>
        <v>7</v>
      </c>
      <c r="T88" s="272"/>
    </row>
    <row r="89" spans="1:20" x14ac:dyDescent="0.2">
      <c r="A89" s="262">
        <f t="shared" si="1"/>
        <v>82</v>
      </c>
      <c r="B89" s="323" t="s">
        <v>183</v>
      </c>
      <c r="C89" s="318"/>
      <c r="D89" s="319"/>
      <c r="E89" s="319">
        <f>'3 этап'!S15</f>
        <v>7</v>
      </c>
      <c r="F89" s="320"/>
      <c r="G89" s="321"/>
      <c r="H89" s="319"/>
      <c r="I89" s="319"/>
      <c r="J89" s="320"/>
      <c r="K89" s="321"/>
      <c r="L89" s="319"/>
      <c r="M89" s="319"/>
      <c r="N89" s="320"/>
      <c r="O89" s="321"/>
      <c r="P89" s="319"/>
      <c r="Q89" s="319"/>
      <c r="R89" s="320"/>
      <c r="S89" s="267">
        <f>SUM(C89:R89)</f>
        <v>7</v>
      </c>
      <c r="T89" s="272"/>
    </row>
    <row r="90" spans="1:20" x14ac:dyDescent="0.2">
      <c r="A90" s="262">
        <f t="shared" si="1"/>
        <v>83</v>
      </c>
      <c r="B90" s="323" t="s">
        <v>213</v>
      </c>
      <c r="C90" s="318"/>
      <c r="D90" s="319"/>
      <c r="E90" s="319">
        <f>'3 этап'!S22</f>
        <v>7</v>
      </c>
      <c r="F90" s="320"/>
      <c r="G90" s="321"/>
      <c r="H90" s="319"/>
      <c r="I90" s="319"/>
      <c r="J90" s="320"/>
      <c r="K90" s="321"/>
      <c r="L90" s="319"/>
      <c r="M90" s="319"/>
      <c r="N90" s="320"/>
      <c r="O90" s="321"/>
      <c r="P90" s="319"/>
      <c r="Q90" s="319"/>
      <c r="R90" s="320"/>
      <c r="S90" s="267">
        <f>SUM(C90:R90)</f>
        <v>7</v>
      </c>
      <c r="T90" s="272"/>
    </row>
    <row r="91" spans="1:20" x14ac:dyDescent="0.2">
      <c r="A91" s="262">
        <f t="shared" si="1"/>
        <v>84</v>
      </c>
      <c r="B91" s="323" t="s">
        <v>123</v>
      </c>
      <c r="C91" s="318"/>
      <c r="D91" s="319"/>
      <c r="E91" s="319"/>
      <c r="F91" s="320"/>
      <c r="G91" s="321">
        <f>'1 этап'!AL63</f>
        <v>0</v>
      </c>
      <c r="H91" s="319"/>
      <c r="I91" s="319"/>
      <c r="J91" s="320"/>
      <c r="K91" s="321"/>
      <c r="L91" s="319"/>
      <c r="M91" s="319"/>
      <c r="N91" s="320"/>
      <c r="O91" s="321"/>
      <c r="P91" s="319"/>
      <c r="Q91" s="319"/>
      <c r="R91" s="320"/>
      <c r="S91" s="267">
        <f>SUM(C91:R91)</f>
        <v>0</v>
      </c>
      <c r="T91" s="272"/>
    </row>
    <row r="92" spans="1:20" x14ac:dyDescent="0.2">
      <c r="A92" s="262">
        <f t="shared" si="1"/>
        <v>85</v>
      </c>
      <c r="B92" s="317"/>
      <c r="C92" s="318"/>
      <c r="D92" s="319"/>
      <c r="E92" s="319"/>
      <c r="F92" s="320"/>
      <c r="G92" s="321"/>
      <c r="H92" s="319"/>
      <c r="I92" s="319"/>
      <c r="J92" s="320"/>
      <c r="K92" s="321"/>
      <c r="L92" s="319"/>
      <c r="M92" s="319"/>
      <c r="N92" s="320"/>
      <c r="O92" s="321"/>
      <c r="P92" s="319"/>
      <c r="Q92" s="319"/>
      <c r="R92" s="320"/>
      <c r="S92" s="267">
        <f>SUM(C92:R92)</f>
        <v>0</v>
      </c>
      <c r="T92" s="272"/>
    </row>
    <row r="93" spans="1:20" x14ac:dyDescent="0.2">
      <c r="A93" s="262">
        <f t="shared" si="1"/>
        <v>86</v>
      </c>
      <c r="B93" s="317"/>
      <c r="C93" s="318"/>
      <c r="D93" s="319"/>
      <c r="E93" s="319"/>
      <c r="F93" s="320"/>
      <c r="G93" s="321"/>
      <c r="H93" s="319"/>
      <c r="I93" s="319"/>
      <c r="J93" s="320"/>
      <c r="K93" s="321"/>
      <c r="L93" s="319"/>
      <c r="M93" s="319"/>
      <c r="N93" s="320"/>
      <c r="O93" s="321"/>
      <c r="P93" s="319"/>
      <c r="Q93" s="319"/>
      <c r="R93" s="320"/>
      <c r="S93" s="267">
        <f>SUM(C93:R93)</f>
        <v>0</v>
      </c>
      <c r="T93" s="272"/>
    </row>
    <row r="94" spans="1:20" ht="15" thickBot="1" x14ac:dyDescent="0.25">
      <c r="A94" s="262">
        <f t="shared" si="1"/>
        <v>87</v>
      </c>
      <c r="B94" s="282"/>
      <c r="C94" s="273"/>
      <c r="D94" s="274"/>
      <c r="E94" s="274"/>
      <c r="F94" s="275"/>
      <c r="G94" s="276"/>
      <c r="H94" s="274"/>
      <c r="I94" s="274"/>
      <c r="J94" s="275"/>
      <c r="K94" s="276"/>
      <c r="L94" s="274"/>
      <c r="M94" s="274"/>
      <c r="N94" s="275"/>
      <c r="O94" s="276"/>
      <c r="P94" s="274"/>
      <c r="Q94" s="274"/>
      <c r="R94" s="275"/>
      <c r="S94" s="267">
        <f t="shared" ref="S85:S94" si="2">SUM(C94:R94)</f>
        <v>0</v>
      </c>
      <c r="T94" s="277"/>
    </row>
  </sheetData>
  <sortState ref="B8:T93">
    <sortCondition descending="1" ref="S8:S93"/>
  </sortState>
  <mergeCells count="10">
    <mergeCell ref="T6:T7"/>
    <mergeCell ref="B1:T1"/>
    <mergeCell ref="B2:T2"/>
    <mergeCell ref="B3:T3"/>
    <mergeCell ref="C6:F6"/>
    <mergeCell ref="G6:J6"/>
    <mergeCell ref="K6:N6"/>
    <mergeCell ref="O6:R6"/>
    <mergeCell ref="S6:S7"/>
    <mergeCell ref="B4:T4"/>
  </mergeCells>
  <pageMargins left="0.51181102362204722" right="0.51181102362204722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8"/>
  <sheetViews>
    <sheetView zoomScale="90" zoomScaleNormal="90" workbookViewId="0">
      <selection activeCell="U25" sqref="U25"/>
    </sheetView>
  </sheetViews>
  <sheetFormatPr defaultRowHeight="15" x14ac:dyDescent="0.25"/>
  <cols>
    <col min="2" max="2" width="29.85546875" bestFit="1" customWidth="1"/>
    <col min="3" max="4" width="3.28515625" bestFit="1" customWidth="1"/>
    <col min="5" max="5" width="4.42578125" bestFit="1" customWidth="1"/>
    <col min="6" max="8" width="3.28515625" bestFit="1" customWidth="1"/>
    <col min="9" max="9" width="5.85546875" bestFit="1" customWidth="1"/>
    <col min="10" max="10" width="4.7109375" bestFit="1" customWidth="1"/>
    <col min="11" max="11" width="3.5703125" bestFit="1" customWidth="1"/>
    <col min="12" max="12" width="4.7109375" bestFit="1" customWidth="1"/>
    <col min="13" max="13" width="3.5703125" bestFit="1" customWidth="1"/>
    <col min="14" max="14" width="3.28515625" bestFit="1" customWidth="1"/>
    <col min="15" max="15" width="4.42578125" bestFit="1" customWidth="1"/>
    <col min="16" max="16" width="7" bestFit="1" customWidth="1"/>
    <col min="17" max="17" width="6.7109375" bestFit="1" customWidth="1"/>
    <col min="18" max="18" width="5.5703125" bestFit="1" customWidth="1"/>
    <col min="19" max="19" width="7.28515625" bestFit="1" customWidth="1"/>
    <col min="20" max="20" width="7.28515625" customWidth="1"/>
    <col min="21" max="21" width="30.5703125" bestFit="1" customWidth="1"/>
    <col min="22" max="27" width="3.28515625" bestFit="1" customWidth="1"/>
    <col min="28" max="28" width="5.28515625" bestFit="1" customWidth="1"/>
    <col min="29" max="36" width="3.28515625" bestFit="1" customWidth="1"/>
    <col min="37" max="37" width="5.28515625" bestFit="1" customWidth="1"/>
    <col min="38" max="38" width="7" bestFit="1" customWidth="1"/>
    <col min="39" max="39" width="6" customWidth="1"/>
  </cols>
  <sheetData>
    <row r="2" spans="2:39" ht="15.75" thickBot="1" x14ac:dyDescent="0.3">
      <c r="B2" s="11" t="s">
        <v>61</v>
      </c>
      <c r="U2" s="11" t="s">
        <v>90</v>
      </c>
    </row>
    <row r="3" spans="2:39" ht="15.75" thickBot="1" x14ac:dyDescent="0.3">
      <c r="B3" s="154"/>
      <c r="C3" s="155">
        <v>48</v>
      </c>
      <c r="D3" s="156">
        <v>52</v>
      </c>
      <c r="E3" s="156">
        <v>57</v>
      </c>
      <c r="F3" s="156">
        <v>63</v>
      </c>
      <c r="G3" s="156">
        <v>70</v>
      </c>
      <c r="H3" s="156">
        <v>78</v>
      </c>
      <c r="I3" s="157" t="s">
        <v>5</v>
      </c>
      <c r="J3" s="155">
        <v>60</v>
      </c>
      <c r="K3" s="156">
        <v>66</v>
      </c>
      <c r="L3" s="156">
        <v>73</v>
      </c>
      <c r="M3" s="156">
        <v>81</v>
      </c>
      <c r="N3" s="156">
        <v>90</v>
      </c>
      <c r="O3" s="156">
        <v>100</v>
      </c>
      <c r="P3" s="158" t="s">
        <v>6</v>
      </c>
      <c r="Q3" s="159" t="s">
        <v>0</v>
      </c>
      <c r="R3" s="160"/>
      <c r="U3" s="181"/>
      <c r="V3" s="182">
        <v>28</v>
      </c>
      <c r="W3" s="183">
        <v>31</v>
      </c>
      <c r="X3" s="183">
        <v>34</v>
      </c>
      <c r="Y3" s="183">
        <v>37</v>
      </c>
      <c r="Z3" s="183">
        <v>40</v>
      </c>
      <c r="AA3" s="183">
        <v>44</v>
      </c>
      <c r="AB3" s="184" t="s">
        <v>62</v>
      </c>
      <c r="AC3" s="182">
        <v>29</v>
      </c>
      <c r="AD3" s="183">
        <v>32</v>
      </c>
      <c r="AE3" s="183">
        <v>35</v>
      </c>
      <c r="AF3" s="183">
        <v>38</v>
      </c>
      <c r="AG3" s="183">
        <v>42</v>
      </c>
      <c r="AH3" s="183">
        <v>46</v>
      </c>
      <c r="AI3" s="183">
        <v>50</v>
      </c>
      <c r="AJ3" s="183">
        <v>55</v>
      </c>
      <c r="AK3" s="185" t="s">
        <v>63</v>
      </c>
      <c r="AL3" s="186" t="s">
        <v>0</v>
      </c>
      <c r="AM3" s="187"/>
    </row>
    <row r="4" spans="2:39" x14ac:dyDescent="0.25">
      <c r="B4" s="161" t="s">
        <v>1</v>
      </c>
      <c r="C4" s="162"/>
      <c r="D4" s="163"/>
      <c r="E4" s="163"/>
      <c r="F4" s="163"/>
      <c r="G4" s="163"/>
      <c r="H4" s="163"/>
      <c r="I4" s="164"/>
      <c r="J4" s="162">
        <v>15</v>
      </c>
      <c r="K4" s="163">
        <v>7</v>
      </c>
      <c r="L4" s="163">
        <v>24</v>
      </c>
      <c r="M4" s="163">
        <v>7</v>
      </c>
      <c r="N4" s="163"/>
      <c r="O4" s="163"/>
      <c r="P4" s="164"/>
      <c r="Q4" s="165">
        <f t="shared" ref="Q4:Q19" si="0">SUM(C4:P4)</f>
        <v>53</v>
      </c>
      <c r="R4" s="160">
        <v>4</v>
      </c>
      <c r="U4" s="188" t="s">
        <v>64</v>
      </c>
      <c r="V4" s="189"/>
      <c r="W4" s="190"/>
      <c r="X4" s="190"/>
      <c r="Y4" s="190"/>
      <c r="Z4" s="190"/>
      <c r="AA4" s="190"/>
      <c r="AB4" s="191"/>
      <c r="AC4" s="189"/>
      <c r="AD4" s="190"/>
      <c r="AE4" s="190"/>
      <c r="AF4" s="190"/>
      <c r="AG4" s="190"/>
      <c r="AH4" s="190">
        <v>20</v>
      </c>
      <c r="AI4" s="190"/>
      <c r="AJ4" s="190"/>
      <c r="AK4" s="191"/>
      <c r="AL4" s="200">
        <f>SUM(V4:AK4)</f>
        <v>20</v>
      </c>
      <c r="AM4" s="153"/>
    </row>
    <row r="5" spans="2:39" x14ac:dyDescent="0.25">
      <c r="B5" s="166" t="s">
        <v>51</v>
      </c>
      <c r="C5" s="167"/>
      <c r="D5" s="168"/>
      <c r="E5" s="168"/>
      <c r="F5" s="168">
        <v>20</v>
      </c>
      <c r="G5" s="168"/>
      <c r="H5" s="168"/>
      <c r="I5" s="169"/>
      <c r="J5" s="167"/>
      <c r="K5" s="168"/>
      <c r="L5" s="168"/>
      <c r="M5" s="168"/>
      <c r="N5" s="168"/>
      <c r="O5" s="168"/>
      <c r="P5" s="169"/>
      <c r="Q5" s="170">
        <f t="shared" si="0"/>
        <v>20</v>
      </c>
      <c r="R5" s="160"/>
      <c r="U5" s="192" t="s">
        <v>65</v>
      </c>
      <c r="V5" s="19">
        <v>20</v>
      </c>
      <c r="W5" s="20"/>
      <c r="X5" s="20"/>
      <c r="Y5" s="20"/>
      <c r="Z5" s="20"/>
      <c r="AA5" s="20"/>
      <c r="AB5" s="193"/>
      <c r="AC5" s="19"/>
      <c r="AD5" s="20"/>
      <c r="AE5" s="20"/>
      <c r="AF5" s="20"/>
      <c r="AG5" s="20"/>
      <c r="AH5" s="20"/>
      <c r="AI5" s="20">
        <v>7</v>
      </c>
      <c r="AJ5" s="20"/>
      <c r="AK5" s="193"/>
      <c r="AL5" s="201">
        <f>SUM(V5:AK5)</f>
        <v>27</v>
      </c>
      <c r="AM5" s="153"/>
    </row>
    <row r="6" spans="2:39" x14ac:dyDescent="0.25">
      <c r="B6" s="166" t="s">
        <v>2</v>
      </c>
      <c r="C6" s="167"/>
      <c r="D6" s="168"/>
      <c r="E6" s="168"/>
      <c r="F6" s="168"/>
      <c r="G6" s="168"/>
      <c r="H6" s="168"/>
      <c r="I6" s="169"/>
      <c r="J6" s="167"/>
      <c r="K6" s="168"/>
      <c r="L6" s="168"/>
      <c r="M6" s="168"/>
      <c r="N6" s="168"/>
      <c r="O6" s="168"/>
      <c r="P6" s="169">
        <v>0</v>
      </c>
      <c r="Q6" s="170">
        <f t="shared" si="0"/>
        <v>0</v>
      </c>
      <c r="R6" s="160"/>
      <c r="U6" s="192" t="s">
        <v>2</v>
      </c>
      <c r="V6" s="19"/>
      <c r="W6" s="20"/>
      <c r="X6" s="20"/>
      <c r="Y6" s="20">
        <v>10</v>
      </c>
      <c r="Z6" s="20"/>
      <c r="AA6" s="20"/>
      <c r="AB6" s="193">
        <v>10</v>
      </c>
      <c r="AC6" s="19"/>
      <c r="AD6" s="20"/>
      <c r="AE6" s="20"/>
      <c r="AF6" s="20"/>
      <c r="AG6" s="20"/>
      <c r="AH6" s="20"/>
      <c r="AI6" s="20"/>
      <c r="AJ6" s="20"/>
      <c r="AK6" s="193"/>
      <c r="AL6" s="201">
        <f t="shared" ref="AL6:AL32" si="1">SUM(V6:AK6)</f>
        <v>20</v>
      </c>
      <c r="AM6" s="153"/>
    </row>
    <row r="7" spans="2:39" x14ac:dyDescent="0.25">
      <c r="B7" s="166" t="s">
        <v>52</v>
      </c>
      <c r="C7" s="167">
        <v>0</v>
      </c>
      <c r="D7" s="168"/>
      <c r="E7" s="168">
        <v>7.5</v>
      </c>
      <c r="F7" s="168">
        <v>0</v>
      </c>
      <c r="G7" s="168"/>
      <c r="H7" s="168"/>
      <c r="I7" s="169"/>
      <c r="J7" s="167"/>
      <c r="K7" s="168"/>
      <c r="L7" s="168"/>
      <c r="M7" s="168"/>
      <c r="N7" s="168"/>
      <c r="O7" s="168"/>
      <c r="P7" s="169"/>
      <c r="Q7" s="170">
        <f t="shared" si="0"/>
        <v>7.5</v>
      </c>
      <c r="R7" s="160"/>
      <c r="U7" s="192" t="s">
        <v>66</v>
      </c>
      <c r="V7" s="19"/>
      <c r="W7" s="20"/>
      <c r="X7" s="20">
        <v>10</v>
      </c>
      <c r="Y7" s="20"/>
      <c r="Z7" s="20"/>
      <c r="AA7" s="20">
        <v>25</v>
      </c>
      <c r="AB7" s="193"/>
      <c r="AC7" s="19"/>
      <c r="AD7" s="20"/>
      <c r="AE7" s="20"/>
      <c r="AF7" s="20">
        <v>20</v>
      </c>
      <c r="AG7" s="20"/>
      <c r="AH7" s="20"/>
      <c r="AI7" s="20"/>
      <c r="AJ7" s="20">
        <v>7</v>
      </c>
      <c r="AK7" s="193"/>
      <c r="AL7" s="25">
        <f t="shared" si="1"/>
        <v>62</v>
      </c>
      <c r="AM7" s="194" t="s">
        <v>67</v>
      </c>
    </row>
    <row r="8" spans="2:39" x14ac:dyDescent="0.25">
      <c r="B8" s="166" t="s">
        <v>26</v>
      </c>
      <c r="C8" s="167"/>
      <c r="D8" s="168"/>
      <c r="E8" s="168"/>
      <c r="F8" s="168"/>
      <c r="G8" s="168">
        <v>0</v>
      </c>
      <c r="H8" s="168"/>
      <c r="I8" s="169"/>
      <c r="J8" s="167"/>
      <c r="K8" s="168"/>
      <c r="L8" s="168"/>
      <c r="M8" s="168"/>
      <c r="N8" s="168"/>
      <c r="O8" s="168"/>
      <c r="P8" s="169"/>
      <c r="Q8" s="170">
        <f t="shared" si="0"/>
        <v>0</v>
      </c>
      <c r="R8" s="160"/>
      <c r="U8" s="192" t="s">
        <v>68</v>
      </c>
      <c r="V8" s="19"/>
      <c r="W8" s="20"/>
      <c r="X8" s="20"/>
      <c r="Y8" s="20"/>
      <c r="Z8" s="20">
        <v>10</v>
      </c>
      <c r="AA8" s="20"/>
      <c r="AB8" s="193"/>
      <c r="AC8" s="19"/>
      <c r="AD8" s="20"/>
      <c r="AE8" s="20"/>
      <c r="AF8" s="20"/>
      <c r="AG8" s="20"/>
      <c r="AH8" s="20"/>
      <c r="AI8" s="20">
        <v>25</v>
      </c>
      <c r="AJ8" s="20">
        <v>10</v>
      </c>
      <c r="AK8" s="193">
        <v>20</v>
      </c>
      <c r="AL8" s="25">
        <f t="shared" si="1"/>
        <v>65</v>
      </c>
      <c r="AM8" s="153">
        <v>3</v>
      </c>
    </row>
    <row r="9" spans="2:39" x14ac:dyDescent="0.25">
      <c r="B9" s="166" t="s">
        <v>7</v>
      </c>
      <c r="C9" s="167"/>
      <c r="D9" s="168"/>
      <c r="E9" s="168"/>
      <c r="F9" s="168"/>
      <c r="G9" s="168"/>
      <c r="H9" s="168"/>
      <c r="I9" s="169"/>
      <c r="J9" s="167"/>
      <c r="K9" s="168">
        <v>20</v>
      </c>
      <c r="L9" s="168"/>
      <c r="M9" s="168"/>
      <c r="N9" s="168"/>
      <c r="O9" s="168">
        <v>15</v>
      </c>
      <c r="P9" s="169"/>
      <c r="Q9" s="170">
        <f t="shared" si="0"/>
        <v>35</v>
      </c>
      <c r="R9" s="160"/>
      <c r="U9" s="192" t="s">
        <v>69</v>
      </c>
      <c r="V9" s="19"/>
      <c r="W9" s="20"/>
      <c r="X9" s="20"/>
      <c r="Y9" s="20">
        <v>10</v>
      </c>
      <c r="Z9" s="20"/>
      <c r="AA9" s="20"/>
      <c r="AB9" s="193"/>
      <c r="AC9" s="19">
        <v>7</v>
      </c>
      <c r="AD9" s="20"/>
      <c r="AE9" s="20"/>
      <c r="AF9" s="20"/>
      <c r="AG9" s="20"/>
      <c r="AH9" s="20"/>
      <c r="AI9" s="20"/>
      <c r="AJ9" s="20"/>
      <c r="AK9" s="193">
        <v>7</v>
      </c>
      <c r="AL9" s="201">
        <f t="shared" si="1"/>
        <v>24</v>
      </c>
      <c r="AM9" s="153"/>
    </row>
    <row r="10" spans="2:39" x14ac:dyDescent="0.25">
      <c r="B10" s="166" t="s">
        <v>24</v>
      </c>
      <c r="C10" s="167"/>
      <c r="D10" s="168"/>
      <c r="E10" s="168"/>
      <c r="F10" s="168"/>
      <c r="G10" s="168"/>
      <c r="H10" s="168"/>
      <c r="I10" s="169"/>
      <c r="J10" s="167"/>
      <c r="K10" s="168">
        <v>15</v>
      </c>
      <c r="L10" s="168">
        <v>10</v>
      </c>
      <c r="M10" s="168">
        <v>7</v>
      </c>
      <c r="N10" s="168"/>
      <c r="O10" s="168"/>
      <c r="P10" s="169"/>
      <c r="Q10" s="170">
        <f t="shared" si="0"/>
        <v>32</v>
      </c>
      <c r="R10" s="160"/>
      <c r="U10" s="192" t="s">
        <v>70</v>
      </c>
      <c r="V10" s="19"/>
      <c r="W10" s="20"/>
      <c r="X10" s="20"/>
      <c r="Y10" s="20"/>
      <c r="Z10" s="20">
        <v>7</v>
      </c>
      <c r="AA10" s="20">
        <v>0</v>
      </c>
      <c r="AB10" s="193"/>
      <c r="AC10" s="19">
        <v>7</v>
      </c>
      <c r="AD10" s="20">
        <v>10</v>
      </c>
      <c r="AE10" s="20"/>
      <c r="AF10" s="20"/>
      <c r="AG10" s="20"/>
      <c r="AH10" s="20"/>
      <c r="AI10" s="20"/>
      <c r="AJ10" s="20"/>
      <c r="AK10" s="193"/>
      <c r="AL10" s="201">
        <f t="shared" si="1"/>
        <v>24</v>
      </c>
      <c r="AM10" s="153"/>
    </row>
    <row r="11" spans="2:39" x14ac:dyDescent="0.25">
      <c r="B11" s="166" t="s">
        <v>3</v>
      </c>
      <c r="C11" s="167"/>
      <c r="D11" s="168"/>
      <c r="E11" s="168"/>
      <c r="F11" s="168"/>
      <c r="G11" s="168"/>
      <c r="H11" s="168"/>
      <c r="I11" s="169"/>
      <c r="J11" s="167"/>
      <c r="K11" s="168"/>
      <c r="L11" s="168"/>
      <c r="M11" s="168">
        <v>15</v>
      </c>
      <c r="N11" s="168"/>
      <c r="O11" s="168"/>
      <c r="P11" s="169"/>
      <c r="Q11" s="170">
        <f t="shared" si="0"/>
        <v>15</v>
      </c>
      <c r="R11" s="160"/>
      <c r="U11" s="192" t="s">
        <v>71</v>
      </c>
      <c r="V11" s="19"/>
      <c r="W11" s="20"/>
      <c r="X11" s="20"/>
      <c r="Y11" s="20"/>
      <c r="Z11" s="20"/>
      <c r="AA11" s="20"/>
      <c r="AB11" s="193">
        <v>15</v>
      </c>
      <c r="AC11" s="19"/>
      <c r="AD11" s="20"/>
      <c r="AE11" s="20"/>
      <c r="AF11" s="20"/>
      <c r="AG11" s="20"/>
      <c r="AH11" s="20"/>
      <c r="AI11" s="20"/>
      <c r="AJ11" s="20"/>
      <c r="AK11" s="193"/>
      <c r="AL11" s="201">
        <f t="shared" si="1"/>
        <v>15</v>
      </c>
      <c r="AM11" s="153"/>
    </row>
    <row r="12" spans="2:39" x14ac:dyDescent="0.25">
      <c r="B12" s="166" t="s">
        <v>8</v>
      </c>
      <c r="C12" s="167"/>
      <c r="D12" s="168"/>
      <c r="E12" s="168"/>
      <c r="F12" s="168"/>
      <c r="G12" s="168"/>
      <c r="H12" s="168">
        <v>0</v>
      </c>
      <c r="I12" s="169"/>
      <c r="J12" s="167"/>
      <c r="K12" s="168">
        <v>10</v>
      </c>
      <c r="L12" s="168"/>
      <c r="M12" s="168"/>
      <c r="N12" s="168"/>
      <c r="O12" s="168">
        <v>10</v>
      </c>
      <c r="P12" s="169"/>
      <c r="Q12" s="170">
        <f t="shared" si="0"/>
        <v>20</v>
      </c>
      <c r="R12" s="160"/>
      <c r="U12" s="192" t="s">
        <v>72</v>
      </c>
      <c r="V12" s="19"/>
      <c r="W12" s="20"/>
      <c r="X12" s="20"/>
      <c r="Y12" s="20"/>
      <c r="Z12" s="20"/>
      <c r="AA12" s="20"/>
      <c r="AB12" s="193"/>
      <c r="AC12" s="19"/>
      <c r="AD12" s="20"/>
      <c r="AE12" s="20"/>
      <c r="AF12" s="20"/>
      <c r="AG12" s="20"/>
      <c r="AH12" s="20">
        <v>10</v>
      </c>
      <c r="AI12" s="20"/>
      <c r="AJ12" s="20"/>
      <c r="AK12" s="193"/>
      <c r="AL12" s="201">
        <f t="shared" si="1"/>
        <v>10</v>
      </c>
      <c r="AM12" s="153"/>
    </row>
    <row r="13" spans="2:39" x14ac:dyDescent="0.25">
      <c r="B13" s="166" t="s">
        <v>53</v>
      </c>
      <c r="C13" s="167"/>
      <c r="D13" s="168"/>
      <c r="E13" s="168"/>
      <c r="F13" s="168"/>
      <c r="G13" s="168"/>
      <c r="H13" s="168"/>
      <c r="I13" s="169"/>
      <c r="J13" s="167">
        <v>0</v>
      </c>
      <c r="K13" s="168"/>
      <c r="L13" s="168"/>
      <c r="M13" s="168"/>
      <c r="N13" s="168"/>
      <c r="O13" s="168"/>
      <c r="P13" s="169"/>
      <c r="Q13" s="170">
        <f t="shared" si="0"/>
        <v>0</v>
      </c>
      <c r="R13" s="160"/>
      <c r="U13" s="192" t="s">
        <v>73</v>
      </c>
      <c r="V13" s="19">
        <v>15</v>
      </c>
      <c r="W13" s="20"/>
      <c r="X13" s="20"/>
      <c r="Y13" s="20"/>
      <c r="Z13" s="20"/>
      <c r="AA13" s="20"/>
      <c r="AB13" s="193"/>
      <c r="AC13" s="19"/>
      <c r="AD13" s="20"/>
      <c r="AE13" s="20"/>
      <c r="AF13" s="20"/>
      <c r="AG13" s="20"/>
      <c r="AH13" s="20"/>
      <c r="AI13" s="20"/>
      <c r="AJ13" s="20"/>
      <c r="AK13" s="193"/>
      <c r="AL13" s="201">
        <f t="shared" si="1"/>
        <v>15</v>
      </c>
      <c r="AM13" s="153"/>
    </row>
    <row r="14" spans="2:39" x14ac:dyDescent="0.25">
      <c r="B14" s="166" t="s">
        <v>54</v>
      </c>
      <c r="C14" s="167"/>
      <c r="D14" s="168"/>
      <c r="E14" s="168"/>
      <c r="F14" s="168"/>
      <c r="G14" s="168"/>
      <c r="H14" s="168"/>
      <c r="I14" s="169"/>
      <c r="J14" s="167"/>
      <c r="K14" s="168">
        <v>7</v>
      </c>
      <c r="L14" s="168"/>
      <c r="M14" s="168"/>
      <c r="N14" s="168"/>
      <c r="O14" s="168"/>
      <c r="P14" s="169"/>
      <c r="Q14" s="170">
        <f t="shared" si="0"/>
        <v>7</v>
      </c>
      <c r="R14" s="160"/>
      <c r="U14" s="192" t="s">
        <v>74</v>
      </c>
      <c r="V14" s="19"/>
      <c r="W14" s="20"/>
      <c r="X14" s="20">
        <v>20</v>
      </c>
      <c r="Y14" s="20"/>
      <c r="Z14" s="20"/>
      <c r="AA14" s="20"/>
      <c r="AB14" s="193"/>
      <c r="AC14" s="19"/>
      <c r="AD14" s="20"/>
      <c r="AE14" s="20"/>
      <c r="AF14" s="20"/>
      <c r="AG14" s="20"/>
      <c r="AH14" s="20"/>
      <c r="AI14" s="20"/>
      <c r="AJ14" s="20"/>
      <c r="AK14" s="193"/>
      <c r="AL14" s="201">
        <f t="shared" si="1"/>
        <v>20</v>
      </c>
      <c r="AM14" s="153"/>
    </row>
    <row r="15" spans="2:39" x14ac:dyDescent="0.25">
      <c r="B15" s="166" t="s">
        <v>55</v>
      </c>
      <c r="C15" s="167"/>
      <c r="D15" s="168"/>
      <c r="E15" s="168"/>
      <c r="F15" s="168"/>
      <c r="G15" s="168"/>
      <c r="H15" s="168"/>
      <c r="I15" s="169"/>
      <c r="J15" s="167">
        <v>20</v>
      </c>
      <c r="K15" s="168"/>
      <c r="L15" s="168">
        <v>15</v>
      </c>
      <c r="M15" s="168">
        <v>20</v>
      </c>
      <c r="N15" s="168"/>
      <c r="O15" s="168"/>
      <c r="P15" s="169"/>
      <c r="Q15" s="170">
        <f t="shared" si="0"/>
        <v>55</v>
      </c>
      <c r="R15" s="160">
        <v>3</v>
      </c>
      <c r="U15" s="192" t="s">
        <v>75</v>
      </c>
      <c r="V15" s="19"/>
      <c r="W15" s="20"/>
      <c r="X15" s="20"/>
      <c r="Y15" s="20">
        <v>20</v>
      </c>
      <c r="Z15" s="20"/>
      <c r="AA15" s="20"/>
      <c r="AB15" s="193"/>
      <c r="AC15" s="19"/>
      <c r="AD15" s="20"/>
      <c r="AE15" s="20"/>
      <c r="AF15" s="20"/>
      <c r="AG15" s="20"/>
      <c r="AH15" s="20"/>
      <c r="AI15" s="20"/>
      <c r="AJ15" s="20"/>
      <c r="AK15" s="193"/>
      <c r="AL15" s="201">
        <f t="shared" si="1"/>
        <v>20</v>
      </c>
      <c r="AM15" s="153"/>
    </row>
    <row r="16" spans="2:39" x14ac:dyDescent="0.25">
      <c r="B16" s="166" t="s">
        <v>9</v>
      </c>
      <c r="C16" s="167"/>
      <c r="D16" s="168">
        <v>0</v>
      </c>
      <c r="E16" s="168">
        <v>10</v>
      </c>
      <c r="F16" s="168">
        <v>15</v>
      </c>
      <c r="G16" s="168"/>
      <c r="H16" s="168"/>
      <c r="I16" s="169">
        <v>10</v>
      </c>
      <c r="J16" s="167">
        <v>17</v>
      </c>
      <c r="K16" s="168"/>
      <c r="L16" s="168"/>
      <c r="M16" s="168"/>
      <c r="N16" s="168">
        <v>10</v>
      </c>
      <c r="O16" s="168"/>
      <c r="P16" s="169"/>
      <c r="Q16" s="170">
        <f t="shared" si="0"/>
        <v>62</v>
      </c>
      <c r="R16" s="160">
        <v>1</v>
      </c>
      <c r="U16" s="192" t="s">
        <v>24</v>
      </c>
      <c r="V16" s="19"/>
      <c r="W16" s="20"/>
      <c r="X16" s="20"/>
      <c r="Y16" s="20">
        <v>7</v>
      </c>
      <c r="Z16" s="20"/>
      <c r="AA16" s="20"/>
      <c r="AB16" s="193"/>
      <c r="AC16" s="19">
        <v>30</v>
      </c>
      <c r="AD16" s="20">
        <v>29</v>
      </c>
      <c r="AE16" s="20"/>
      <c r="AF16" s="20">
        <v>22</v>
      </c>
      <c r="AG16" s="20">
        <v>10</v>
      </c>
      <c r="AH16" s="20"/>
      <c r="AI16" s="20">
        <v>30</v>
      </c>
      <c r="AJ16" s="20">
        <v>7</v>
      </c>
      <c r="AK16" s="193"/>
      <c r="AL16" s="25">
        <f t="shared" si="1"/>
        <v>135</v>
      </c>
      <c r="AM16" s="153">
        <v>2</v>
      </c>
    </row>
    <row r="17" spans="2:39" x14ac:dyDescent="0.25">
      <c r="B17" s="166" t="s">
        <v>25</v>
      </c>
      <c r="C17" s="167">
        <v>10</v>
      </c>
      <c r="D17" s="168"/>
      <c r="E17" s="168"/>
      <c r="F17" s="168">
        <v>10</v>
      </c>
      <c r="G17" s="168"/>
      <c r="H17" s="168"/>
      <c r="I17" s="169"/>
      <c r="J17" s="167"/>
      <c r="K17" s="168"/>
      <c r="L17" s="168">
        <v>20</v>
      </c>
      <c r="M17" s="168"/>
      <c r="N17" s="168">
        <v>0</v>
      </c>
      <c r="O17" s="168">
        <v>20</v>
      </c>
      <c r="P17" s="169"/>
      <c r="Q17" s="170">
        <f t="shared" si="0"/>
        <v>60</v>
      </c>
      <c r="R17" s="160">
        <v>2</v>
      </c>
      <c r="U17" s="192" t="s">
        <v>3</v>
      </c>
      <c r="V17" s="19"/>
      <c r="W17" s="20"/>
      <c r="X17" s="20"/>
      <c r="Y17" s="20"/>
      <c r="Z17" s="20"/>
      <c r="AA17" s="20"/>
      <c r="AB17" s="193"/>
      <c r="AC17" s="19"/>
      <c r="AD17" s="20"/>
      <c r="AE17" s="20"/>
      <c r="AF17" s="20"/>
      <c r="AG17" s="20"/>
      <c r="AH17" s="20">
        <v>7</v>
      </c>
      <c r="AI17" s="20"/>
      <c r="AJ17" s="20"/>
      <c r="AK17" s="193"/>
      <c r="AL17" s="201">
        <f t="shared" si="1"/>
        <v>7</v>
      </c>
      <c r="AM17" s="153"/>
    </row>
    <row r="18" spans="2:39" x14ac:dyDescent="0.25">
      <c r="B18" s="166" t="s">
        <v>10</v>
      </c>
      <c r="C18" s="167"/>
      <c r="D18" s="168"/>
      <c r="E18" s="168"/>
      <c r="F18" s="168"/>
      <c r="G18" s="168"/>
      <c r="H18" s="168"/>
      <c r="I18" s="169"/>
      <c r="J18" s="167"/>
      <c r="K18" s="168"/>
      <c r="L18" s="168"/>
      <c r="M18" s="168">
        <v>20</v>
      </c>
      <c r="N18" s="168"/>
      <c r="O18" s="168">
        <v>10</v>
      </c>
      <c r="P18" s="169"/>
      <c r="Q18" s="170">
        <f t="shared" si="0"/>
        <v>30</v>
      </c>
      <c r="R18" s="160"/>
      <c r="U18" s="192" t="s">
        <v>76</v>
      </c>
      <c r="V18" s="19"/>
      <c r="W18" s="20">
        <v>25</v>
      </c>
      <c r="X18" s="20"/>
      <c r="Y18" s="20"/>
      <c r="Z18" s="20"/>
      <c r="AA18" s="20"/>
      <c r="AB18" s="193"/>
      <c r="AC18" s="19"/>
      <c r="AD18" s="20"/>
      <c r="AE18" s="20"/>
      <c r="AF18" s="20">
        <v>7</v>
      </c>
      <c r="AG18" s="20"/>
      <c r="AH18" s="20"/>
      <c r="AI18" s="20"/>
      <c r="AJ18" s="20"/>
      <c r="AK18" s="193"/>
      <c r="AL18" s="201">
        <f t="shared" si="1"/>
        <v>32</v>
      </c>
      <c r="AM18" s="153"/>
    </row>
    <row r="19" spans="2:39" ht="15.75" thickBot="1" x14ac:dyDescent="0.3">
      <c r="B19" s="171" t="s">
        <v>4</v>
      </c>
      <c r="C19" s="172"/>
      <c r="D19" s="173"/>
      <c r="E19" s="173"/>
      <c r="F19" s="173"/>
      <c r="G19" s="173"/>
      <c r="H19" s="173"/>
      <c r="I19" s="174"/>
      <c r="J19" s="172"/>
      <c r="K19" s="173">
        <v>10</v>
      </c>
      <c r="L19" s="173"/>
      <c r="M19" s="173"/>
      <c r="N19" s="173"/>
      <c r="O19" s="173"/>
      <c r="P19" s="174"/>
      <c r="Q19" s="175">
        <f t="shared" si="0"/>
        <v>10</v>
      </c>
      <c r="R19" s="160"/>
      <c r="U19" s="192" t="s">
        <v>77</v>
      </c>
      <c r="V19" s="19"/>
      <c r="W19" s="20"/>
      <c r="X19" s="20">
        <v>7</v>
      </c>
      <c r="Y19" s="20"/>
      <c r="Z19" s="20"/>
      <c r="AA19" s="20"/>
      <c r="AB19" s="193"/>
      <c r="AC19" s="19"/>
      <c r="AD19" s="20"/>
      <c r="AE19" s="20"/>
      <c r="AF19" s="20"/>
      <c r="AG19" s="20"/>
      <c r="AH19" s="20"/>
      <c r="AI19" s="20"/>
      <c r="AJ19" s="20"/>
      <c r="AK19" s="193"/>
      <c r="AL19" s="201">
        <f t="shared" si="1"/>
        <v>7</v>
      </c>
      <c r="AM19" s="153"/>
    </row>
    <row r="20" spans="2:39" x14ac:dyDescent="0.25">
      <c r="U20" s="192" t="s">
        <v>78</v>
      </c>
      <c r="V20" s="19"/>
      <c r="W20" s="20"/>
      <c r="X20" s="20"/>
      <c r="Y20" s="20"/>
      <c r="Z20" s="20"/>
      <c r="AA20" s="20"/>
      <c r="AB20" s="193"/>
      <c r="AC20" s="19"/>
      <c r="AD20" s="20">
        <v>10</v>
      </c>
      <c r="AE20" s="20">
        <v>7</v>
      </c>
      <c r="AF20" s="20"/>
      <c r="AG20" s="20">
        <v>7</v>
      </c>
      <c r="AH20" s="20"/>
      <c r="AI20" s="20">
        <v>7</v>
      </c>
      <c r="AJ20" s="20"/>
      <c r="AK20" s="193"/>
      <c r="AL20" s="201">
        <f t="shared" si="1"/>
        <v>31</v>
      </c>
      <c r="AM20" s="153"/>
    </row>
    <row r="21" spans="2:39" x14ac:dyDescent="0.25">
      <c r="U21" s="192" t="s">
        <v>79</v>
      </c>
      <c r="V21" s="19"/>
      <c r="W21" s="20"/>
      <c r="X21" s="20"/>
      <c r="Y21" s="20"/>
      <c r="Z21" s="20">
        <v>20</v>
      </c>
      <c r="AA21" s="20"/>
      <c r="AB21" s="193"/>
      <c r="AC21" s="19"/>
      <c r="AD21" s="20"/>
      <c r="AE21" s="20"/>
      <c r="AF21" s="20"/>
      <c r="AG21" s="20"/>
      <c r="AH21" s="20"/>
      <c r="AI21" s="20"/>
      <c r="AJ21" s="20">
        <v>15</v>
      </c>
      <c r="AK21" s="193">
        <v>15</v>
      </c>
      <c r="AL21" s="201">
        <f t="shared" si="1"/>
        <v>50</v>
      </c>
      <c r="AM21" s="153"/>
    </row>
    <row r="22" spans="2:39" x14ac:dyDescent="0.25">
      <c r="U22" s="192" t="s">
        <v>80</v>
      </c>
      <c r="V22" s="19"/>
      <c r="W22" s="20"/>
      <c r="X22" s="20"/>
      <c r="Y22" s="20"/>
      <c r="Z22" s="20"/>
      <c r="AA22" s="20"/>
      <c r="AB22" s="193"/>
      <c r="AC22" s="19"/>
      <c r="AD22" s="20"/>
      <c r="AE22" s="20"/>
      <c r="AF22" s="20">
        <v>10</v>
      </c>
      <c r="AG22" s="20">
        <v>10</v>
      </c>
      <c r="AH22" s="20"/>
      <c r="AI22" s="20"/>
      <c r="AJ22" s="20">
        <v>10</v>
      </c>
      <c r="AK22" s="193"/>
      <c r="AL22" s="201">
        <f t="shared" si="1"/>
        <v>30</v>
      </c>
      <c r="AM22" s="153"/>
    </row>
    <row r="23" spans="2:39" x14ac:dyDescent="0.25">
      <c r="U23" s="192" t="s">
        <v>81</v>
      </c>
      <c r="V23" s="19">
        <v>10</v>
      </c>
      <c r="W23" s="20"/>
      <c r="X23" s="20">
        <v>22</v>
      </c>
      <c r="Y23" s="20">
        <v>22</v>
      </c>
      <c r="Z23" s="20">
        <v>15</v>
      </c>
      <c r="AA23" s="20">
        <v>20</v>
      </c>
      <c r="AB23" s="193"/>
      <c r="AC23" s="19">
        <v>15</v>
      </c>
      <c r="AD23" s="20">
        <v>20</v>
      </c>
      <c r="AE23" s="20">
        <v>37</v>
      </c>
      <c r="AF23" s="20">
        <v>10</v>
      </c>
      <c r="AG23" s="20">
        <v>7</v>
      </c>
      <c r="AH23" s="20"/>
      <c r="AI23" s="20"/>
      <c r="AJ23" s="20">
        <v>20</v>
      </c>
      <c r="AK23" s="193">
        <v>20</v>
      </c>
      <c r="AL23" s="25">
        <f t="shared" si="1"/>
        <v>218</v>
      </c>
      <c r="AM23" s="153">
        <v>1</v>
      </c>
    </row>
    <row r="24" spans="2:39" x14ac:dyDescent="0.25">
      <c r="U24" s="192" t="s">
        <v>142</v>
      </c>
      <c r="V24" s="19"/>
      <c r="W24" s="20"/>
      <c r="X24" s="20"/>
      <c r="Y24" s="20"/>
      <c r="Z24" s="20"/>
      <c r="AA24" s="20"/>
      <c r="AB24" s="193">
        <v>37</v>
      </c>
      <c r="AC24" s="19"/>
      <c r="AD24" s="20"/>
      <c r="AE24" s="20"/>
      <c r="AF24" s="20"/>
      <c r="AG24" s="20"/>
      <c r="AH24" s="20"/>
      <c r="AI24" s="20"/>
      <c r="AJ24" s="20"/>
      <c r="AK24" s="193"/>
      <c r="AL24" s="201">
        <f t="shared" si="1"/>
        <v>37</v>
      </c>
      <c r="AM24" s="153"/>
    </row>
    <row r="25" spans="2:39" x14ac:dyDescent="0.25">
      <c r="U25" s="192" t="s">
        <v>82</v>
      </c>
      <c r="V25" s="19"/>
      <c r="W25" s="20"/>
      <c r="X25" s="20"/>
      <c r="Y25" s="20"/>
      <c r="Z25" s="20"/>
      <c r="AA25" s="20"/>
      <c r="AB25" s="193"/>
      <c r="AC25" s="19"/>
      <c r="AD25" s="20"/>
      <c r="AE25" s="20"/>
      <c r="AF25" s="20"/>
      <c r="AG25" s="20"/>
      <c r="AH25" s="20">
        <v>15</v>
      </c>
      <c r="AI25" s="20"/>
      <c r="AJ25" s="20"/>
      <c r="AK25" s="193"/>
      <c r="AL25" s="201">
        <f t="shared" si="1"/>
        <v>15</v>
      </c>
      <c r="AM25" s="153"/>
    </row>
    <row r="26" spans="2:39" x14ac:dyDescent="0.25">
      <c r="U26" s="192" t="s">
        <v>83</v>
      </c>
      <c r="V26" s="19"/>
      <c r="W26" s="20"/>
      <c r="X26" s="20"/>
      <c r="Y26" s="20"/>
      <c r="Z26" s="20"/>
      <c r="AA26" s="20"/>
      <c r="AB26" s="193"/>
      <c r="AC26" s="19"/>
      <c r="AD26" s="20"/>
      <c r="AE26" s="20"/>
      <c r="AF26" s="20"/>
      <c r="AG26" s="20">
        <v>20</v>
      </c>
      <c r="AH26" s="20"/>
      <c r="AI26" s="20"/>
      <c r="AJ26" s="20"/>
      <c r="AK26" s="193">
        <v>7</v>
      </c>
      <c r="AL26" s="201">
        <f t="shared" si="1"/>
        <v>27</v>
      </c>
      <c r="AM26" s="153"/>
    </row>
    <row r="27" spans="2:39" x14ac:dyDescent="0.25">
      <c r="U27" s="192" t="s">
        <v>84</v>
      </c>
      <c r="V27" s="19"/>
      <c r="W27" s="20">
        <v>20</v>
      </c>
      <c r="X27" s="20">
        <v>10</v>
      </c>
      <c r="Y27" s="20"/>
      <c r="Z27" s="20"/>
      <c r="AA27" s="20"/>
      <c r="AB27" s="193"/>
      <c r="AC27" s="19"/>
      <c r="AD27" s="20"/>
      <c r="AE27" s="20"/>
      <c r="AF27" s="20"/>
      <c r="AG27" s="20">
        <v>15</v>
      </c>
      <c r="AH27" s="20">
        <v>17</v>
      </c>
      <c r="AI27" s="20"/>
      <c r="AJ27" s="20"/>
      <c r="AK27" s="193"/>
      <c r="AL27" s="25">
        <f t="shared" si="1"/>
        <v>62</v>
      </c>
      <c r="AM27" s="153" t="s">
        <v>67</v>
      </c>
    </row>
    <row r="28" spans="2:39" x14ac:dyDescent="0.25">
      <c r="U28" s="192" t="s">
        <v>85</v>
      </c>
      <c r="V28" s="19">
        <v>0</v>
      </c>
      <c r="W28" s="20"/>
      <c r="X28" s="20"/>
      <c r="Y28" s="20"/>
      <c r="Z28" s="20"/>
      <c r="AA28" s="20"/>
      <c r="AB28" s="193"/>
      <c r="AC28" s="19"/>
      <c r="AD28" s="20"/>
      <c r="AE28" s="20">
        <v>15</v>
      </c>
      <c r="AF28" s="20"/>
      <c r="AG28" s="20"/>
      <c r="AH28" s="20"/>
      <c r="AI28" s="20"/>
      <c r="AJ28" s="20"/>
      <c r="AK28" s="193"/>
      <c r="AL28" s="201">
        <f t="shared" si="1"/>
        <v>15</v>
      </c>
      <c r="AM28" s="153"/>
    </row>
    <row r="29" spans="2:39" x14ac:dyDescent="0.25">
      <c r="U29" s="192" t="s">
        <v>86</v>
      </c>
      <c r="V29" s="19"/>
      <c r="W29" s="20">
        <v>0</v>
      </c>
      <c r="X29" s="20"/>
      <c r="Y29" s="20"/>
      <c r="Z29" s="20"/>
      <c r="AA29" s="20"/>
      <c r="AB29" s="193"/>
      <c r="AC29" s="19"/>
      <c r="AD29" s="20"/>
      <c r="AE29" s="20"/>
      <c r="AF29" s="20"/>
      <c r="AG29" s="20"/>
      <c r="AH29" s="20"/>
      <c r="AI29" s="20"/>
      <c r="AJ29" s="20"/>
      <c r="AK29" s="193"/>
      <c r="AL29" s="201">
        <f t="shared" si="1"/>
        <v>0</v>
      </c>
      <c r="AM29" s="153"/>
    </row>
    <row r="30" spans="2:39" x14ac:dyDescent="0.25">
      <c r="U30" s="192" t="s">
        <v>87</v>
      </c>
      <c r="V30" s="19">
        <v>10</v>
      </c>
      <c r="W30" s="20"/>
      <c r="X30" s="20"/>
      <c r="Y30" s="20"/>
      <c r="Z30" s="20">
        <v>7</v>
      </c>
      <c r="AA30" s="20"/>
      <c r="AB30" s="193"/>
      <c r="AC30" s="19"/>
      <c r="AD30" s="20"/>
      <c r="AE30" s="20">
        <v>10</v>
      </c>
      <c r="AF30" s="20"/>
      <c r="AG30" s="20"/>
      <c r="AH30" s="20"/>
      <c r="AI30" s="20"/>
      <c r="AJ30" s="20"/>
      <c r="AK30" s="193"/>
      <c r="AL30" s="201">
        <f t="shared" si="1"/>
        <v>27</v>
      </c>
      <c r="AM30" s="153"/>
    </row>
    <row r="31" spans="2:39" x14ac:dyDescent="0.25">
      <c r="U31" s="192" t="s">
        <v>88</v>
      </c>
      <c r="V31" s="19">
        <v>0</v>
      </c>
      <c r="W31" s="20"/>
      <c r="X31" s="20"/>
      <c r="Y31" s="20"/>
      <c r="Z31" s="20"/>
      <c r="AA31" s="20"/>
      <c r="AB31" s="193"/>
      <c r="AC31" s="19"/>
      <c r="AD31" s="20"/>
      <c r="AE31" s="20"/>
      <c r="AF31" s="20"/>
      <c r="AG31" s="20"/>
      <c r="AH31" s="20"/>
      <c r="AI31" s="20"/>
      <c r="AJ31" s="20"/>
      <c r="AK31" s="193"/>
      <c r="AL31" s="201">
        <f t="shared" si="1"/>
        <v>0</v>
      </c>
      <c r="AM31" s="153"/>
    </row>
    <row r="32" spans="2:39" x14ac:dyDescent="0.25">
      <c r="U32" s="192" t="s">
        <v>4</v>
      </c>
      <c r="V32" s="19"/>
      <c r="W32" s="20"/>
      <c r="X32" s="20"/>
      <c r="Y32" s="20"/>
      <c r="Z32" s="20">
        <v>10</v>
      </c>
      <c r="AA32" s="20"/>
      <c r="AB32" s="193">
        <v>7</v>
      </c>
      <c r="AC32" s="19"/>
      <c r="AD32" s="20"/>
      <c r="AE32" s="20"/>
      <c r="AF32" s="20"/>
      <c r="AG32" s="20"/>
      <c r="AH32" s="20"/>
      <c r="AI32" s="20"/>
      <c r="AJ32" s="20"/>
      <c r="AK32" s="193"/>
      <c r="AL32" s="201">
        <f t="shared" si="1"/>
        <v>17</v>
      </c>
      <c r="AM32" s="153"/>
    </row>
    <row r="33" spans="1:39" ht="15.75" thickBot="1" x14ac:dyDescent="0.3">
      <c r="U33" s="195" t="s">
        <v>89</v>
      </c>
      <c r="V33" s="21"/>
      <c r="W33" s="22"/>
      <c r="X33" s="22"/>
      <c r="Y33" s="22"/>
      <c r="Z33" s="22"/>
      <c r="AA33" s="22"/>
      <c r="AB33" s="196"/>
      <c r="AC33" s="21">
        <v>10</v>
      </c>
      <c r="AD33" s="22"/>
      <c r="AE33" s="22"/>
      <c r="AF33" s="22"/>
      <c r="AG33" s="22"/>
      <c r="AH33" s="22"/>
      <c r="AI33" s="22"/>
      <c r="AJ33" s="22"/>
      <c r="AK33" s="196"/>
      <c r="AL33" s="202">
        <f>SUM(W33:AK33)</f>
        <v>10</v>
      </c>
      <c r="AM33" s="153"/>
    </row>
    <row r="35" spans="1:39" ht="15.75" thickBot="1" x14ac:dyDescent="0.3">
      <c r="B35" s="11" t="s">
        <v>109</v>
      </c>
      <c r="U35" s="11" t="s">
        <v>126</v>
      </c>
    </row>
    <row r="36" spans="1:39" ht="15.75" thickBot="1" x14ac:dyDescent="0.3">
      <c r="B36" s="181"/>
      <c r="C36" s="176">
        <v>37</v>
      </c>
      <c r="D36" s="177">
        <v>40</v>
      </c>
      <c r="E36" s="177">
        <v>44</v>
      </c>
      <c r="F36" s="177">
        <v>48</v>
      </c>
      <c r="G36" s="177">
        <v>52</v>
      </c>
      <c r="H36" s="177">
        <v>57</v>
      </c>
      <c r="I36" s="179" t="s">
        <v>91</v>
      </c>
      <c r="J36" s="176">
        <v>35</v>
      </c>
      <c r="K36" s="177">
        <v>38</v>
      </c>
      <c r="L36" s="177">
        <v>42</v>
      </c>
      <c r="M36" s="177">
        <v>46</v>
      </c>
      <c r="N36" s="177">
        <v>50</v>
      </c>
      <c r="O36" s="177">
        <v>55</v>
      </c>
      <c r="P36" s="177">
        <v>60</v>
      </c>
      <c r="Q36" s="177">
        <v>66</v>
      </c>
      <c r="R36" s="178" t="s">
        <v>92</v>
      </c>
      <c r="S36" s="203" t="s">
        <v>0</v>
      </c>
      <c r="T36" s="224"/>
      <c r="U36" s="213"/>
      <c r="V36" s="14">
        <v>44</v>
      </c>
      <c r="W36" s="15">
        <v>48</v>
      </c>
      <c r="X36" s="15">
        <v>52</v>
      </c>
      <c r="Y36" s="15">
        <v>57</v>
      </c>
      <c r="Z36" s="15">
        <v>63</v>
      </c>
      <c r="AA36" s="15">
        <v>70</v>
      </c>
      <c r="AB36" s="214" t="s">
        <v>110</v>
      </c>
      <c r="AC36" s="14">
        <v>42</v>
      </c>
      <c r="AD36" s="15">
        <v>46</v>
      </c>
      <c r="AE36" s="15">
        <v>50</v>
      </c>
      <c r="AF36" s="15">
        <v>55</v>
      </c>
      <c r="AG36" s="15">
        <v>60</v>
      </c>
      <c r="AH36" s="15">
        <v>66</v>
      </c>
      <c r="AI36" s="15">
        <v>73</v>
      </c>
      <c r="AJ36" s="15">
        <v>81</v>
      </c>
      <c r="AK36" s="16" t="s">
        <v>111</v>
      </c>
      <c r="AL36" s="215" t="s">
        <v>0</v>
      </c>
      <c r="AM36" s="146"/>
    </row>
    <row r="37" spans="1:39" x14ac:dyDescent="0.25">
      <c r="A37">
        <v>1</v>
      </c>
      <c r="B37" s="210" t="s">
        <v>1</v>
      </c>
      <c r="C37" s="4"/>
      <c r="D37" s="1"/>
      <c r="E37" s="1">
        <v>0</v>
      </c>
      <c r="F37" s="1"/>
      <c r="G37" s="1">
        <v>15</v>
      </c>
      <c r="H37" s="1"/>
      <c r="I37" s="5"/>
      <c r="J37" s="12">
        <v>7</v>
      </c>
      <c r="K37" s="1">
        <v>14</v>
      </c>
      <c r="L37" s="1">
        <v>27</v>
      </c>
      <c r="M37" s="1"/>
      <c r="N37" s="1"/>
      <c r="O37" s="1">
        <v>15</v>
      </c>
      <c r="P37" s="1"/>
      <c r="Q37" s="1">
        <v>15</v>
      </c>
      <c r="R37" s="204"/>
      <c r="S37" s="197">
        <f t="shared" ref="S37:S47" si="2">SUM(C37:R37)</f>
        <v>93</v>
      </c>
      <c r="T37" s="180">
        <v>3</v>
      </c>
      <c r="U37" s="225" t="s">
        <v>1</v>
      </c>
      <c r="V37" s="189"/>
      <c r="W37" s="190"/>
      <c r="X37" s="190"/>
      <c r="Y37" s="190"/>
      <c r="Z37" s="190"/>
      <c r="AA37" s="190"/>
      <c r="AB37" s="191"/>
      <c r="AC37" s="189"/>
      <c r="AD37" s="190">
        <v>25</v>
      </c>
      <c r="AE37" s="190"/>
      <c r="AF37" s="190"/>
      <c r="AG37" s="190">
        <v>32</v>
      </c>
      <c r="AH37" s="190"/>
      <c r="AI37" s="190"/>
      <c r="AJ37" s="190"/>
      <c r="AK37" s="217"/>
      <c r="AL37" s="218">
        <f t="shared" ref="AL37:AL67" si="3">SUM(V37:AK37)</f>
        <v>57</v>
      </c>
      <c r="AM37" s="146">
        <v>2</v>
      </c>
    </row>
    <row r="38" spans="1:39" x14ac:dyDescent="0.25">
      <c r="A38">
        <f>1+A37</f>
        <v>2</v>
      </c>
      <c r="B38" s="209" t="s">
        <v>93</v>
      </c>
      <c r="C38" s="6"/>
      <c r="D38" s="2"/>
      <c r="E38" s="2"/>
      <c r="F38" s="2"/>
      <c r="G38" s="2"/>
      <c r="H38" s="2"/>
      <c r="I38" s="7">
        <v>7</v>
      </c>
      <c r="J38" s="9"/>
      <c r="K38" s="2"/>
      <c r="L38" s="2"/>
      <c r="M38" s="2"/>
      <c r="N38" s="2"/>
      <c r="O38" s="2"/>
      <c r="P38" s="2"/>
      <c r="Q38" s="2"/>
      <c r="R38" s="206"/>
      <c r="S38" s="198">
        <f t="shared" si="2"/>
        <v>7</v>
      </c>
      <c r="T38" s="180"/>
      <c r="U38" s="225" t="s">
        <v>112</v>
      </c>
      <c r="V38" s="19"/>
      <c r="W38" s="20"/>
      <c r="X38" s="20"/>
      <c r="Y38" s="20"/>
      <c r="Z38" s="20">
        <v>10</v>
      </c>
      <c r="AA38" s="20"/>
      <c r="AB38" s="193"/>
      <c r="AC38" s="19">
        <v>10</v>
      </c>
      <c r="AD38" s="20"/>
      <c r="AE38" s="20"/>
      <c r="AF38" s="20"/>
      <c r="AG38" s="20"/>
      <c r="AH38" s="20">
        <v>20</v>
      </c>
      <c r="AI38" s="20"/>
      <c r="AJ38" s="20"/>
      <c r="AK38" s="24"/>
      <c r="AL38" s="219">
        <f t="shared" si="3"/>
        <v>40</v>
      </c>
      <c r="AM38" s="146"/>
    </row>
    <row r="39" spans="1:39" x14ac:dyDescent="0.25">
      <c r="A39">
        <f t="shared" ref="A39:A67" si="4">1+A38</f>
        <v>3</v>
      </c>
      <c r="B39" s="209" t="s">
        <v>94</v>
      </c>
      <c r="C39" s="6"/>
      <c r="D39" s="2"/>
      <c r="E39" s="2">
        <v>20</v>
      </c>
      <c r="F39" s="2"/>
      <c r="G39" s="2"/>
      <c r="H39" s="2"/>
      <c r="I39" s="7"/>
      <c r="J39" s="9"/>
      <c r="K39" s="2"/>
      <c r="L39" s="2"/>
      <c r="M39" s="2"/>
      <c r="N39" s="2"/>
      <c r="O39" s="2"/>
      <c r="P39" s="2"/>
      <c r="Q39" s="2"/>
      <c r="R39" s="206"/>
      <c r="S39" s="198">
        <f t="shared" si="2"/>
        <v>20</v>
      </c>
      <c r="T39" s="180"/>
      <c r="U39" s="225" t="s">
        <v>113</v>
      </c>
      <c r="V39" s="19"/>
      <c r="W39" s="20"/>
      <c r="X39" s="20"/>
      <c r="Y39" s="20"/>
      <c r="Z39" s="20"/>
      <c r="AA39" s="20"/>
      <c r="AB39" s="193"/>
      <c r="AC39" s="19"/>
      <c r="AD39" s="20"/>
      <c r="AE39" s="20"/>
      <c r="AF39" s="20"/>
      <c r="AG39" s="20"/>
      <c r="AH39" s="20"/>
      <c r="AI39" s="20">
        <v>7</v>
      </c>
      <c r="AJ39" s="20">
        <v>7</v>
      </c>
      <c r="AK39" s="24"/>
      <c r="AL39" s="219">
        <f t="shared" si="3"/>
        <v>14</v>
      </c>
      <c r="AM39" s="146"/>
    </row>
    <row r="40" spans="1:39" x14ac:dyDescent="0.25">
      <c r="A40">
        <f t="shared" si="4"/>
        <v>4</v>
      </c>
      <c r="B40" s="209" t="s">
        <v>2</v>
      </c>
      <c r="C40" s="6"/>
      <c r="D40" s="2">
        <v>20</v>
      </c>
      <c r="E40" s="2"/>
      <c r="F40" s="2"/>
      <c r="G40" s="2"/>
      <c r="H40" s="2"/>
      <c r="I40" s="7"/>
      <c r="J40" s="9"/>
      <c r="K40" s="2"/>
      <c r="L40" s="2">
        <v>7</v>
      </c>
      <c r="M40" s="2"/>
      <c r="N40" s="2"/>
      <c r="O40" s="2"/>
      <c r="P40" s="2"/>
      <c r="Q40" s="2">
        <v>7</v>
      </c>
      <c r="R40" s="206">
        <v>10</v>
      </c>
      <c r="S40" s="198">
        <f t="shared" si="2"/>
        <v>44</v>
      </c>
      <c r="T40" s="180"/>
      <c r="U40" s="225" t="s">
        <v>114</v>
      </c>
      <c r="V40" s="19"/>
      <c r="W40" s="20"/>
      <c r="X40" s="20"/>
      <c r="Y40" s="20"/>
      <c r="Z40" s="20"/>
      <c r="AA40" s="20"/>
      <c r="AB40" s="193"/>
      <c r="AC40" s="19"/>
      <c r="AD40" s="20"/>
      <c r="AE40" s="20"/>
      <c r="AF40" s="20"/>
      <c r="AG40" s="20"/>
      <c r="AH40" s="20"/>
      <c r="AI40" s="20"/>
      <c r="AJ40" s="20"/>
      <c r="AK40" s="24"/>
      <c r="AL40" s="219">
        <f t="shared" si="3"/>
        <v>0</v>
      </c>
      <c r="AM40" s="146"/>
    </row>
    <row r="41" spans="1:39" x14ac:dyDescent="0.25">
      <c r="A41">
        <f t="shared" si="4"/>
        <v>5</v>
      </c>
      <c r="B41" s="205" t="s">
        <v>95</v>
      </c>
      <c r="C41" s="6">
        <v>10</v>
      </c>
      <c r="D41" s="2"/>
      <c r="E41" s="2"/>
      <c r="F41" s="2"/>
      <c r="G41" s="2"/>
      <c r="H41" s="2"/>
      <c r="I41" s="7"/>
      <c r="J41" s="9">
        <v>7</v>
      </c>
      <c r="K41" s="2"/>
      <c r="L41" s="2"/>
      <c r="M41" s="2"/>
      <c r="N41" s="2"/>
      <c r="O41" s="2"/>
      <c r="P41" s="2"/>
      <c r="Q41" s="2"/>
      <c r="R41" s="206"/>
      <c r="S41" s="198">
        <f t="shared" si="2"/>
        <v>17</v>
      </c>
      <c r="T41" s="180"/>
      <c r="U41" s="225" t="s">
        <v>65</v>
      </c>
      <c r="V41" s="19"/>
      <c r="W41" s="20"/>
      <c r="X41" s="20"/>
      <c r="Y41" s="20"/>
      <c r="Z41" s="20"/>
      <c r="AA41" s="20">
        <v>15</v>
      </c>
      <c r="AB41" s="193"/>
      <c r="AC41" s="19"/>
      <c r="AD41" s="20"/>
      <c r="AE41" s="20"/>
      <c r="AF41" s="20"/>
      <c r="AG41" s="20"/>
      <c r="AH41" s="20"/>
      <c r="AI41" s="20"/>
      <c r="AJ41" s="20"/>
      <c r="AK41" s="24"/>
      <c r="AL41" s="219">
        <f t="shared" si="3"/>
        <v>15</v>
      </c>
      <c r="AM41" s="146"/>
    </row>
    <row r="42" spans="1:39" x14ac:dyDescent="0.25">
      <c r="A42">
        <f t="shared" si="4"/>
        <v>6</v>
      </c>
      <c r="B42" s="205" t="s">
        <v>96</v>
      </c>
      <c r="C42" s="6"/>
      <c r="D42" s="2"/>
      <c r="E42" s="2">
        <v>10</v>
      </c>
      <c r="F42" s="2"/>
      <c r="G42" s="2"/>
      <c r="H42" s="2"/>
      <c r="I42" s="7"/>
      <c r="J42" s="9"/>
      <c r="K42" s="2"/>
      <c r="L42" s="2"/>
      <c r="M42" s="2"/>
      <c r="N42" s="2"/>
      <c r="O42" s="2"/>
      <c r="P42" s="2"/>
      <c r="Q42" s="2"/>
      <c r="R42" s="206"/>
      <c r="S42" s="198">
        <f t="shared" si="2"/>
        <v>10</v>
      </c>
      <c r="T42" s="180"/>
      <c r="U42" s="216" t="s">
        <v>115</v>
      </c>
      <c r="V42" s="19"/>
      <c r="W42" s="20"/>
      <c r="X42" s="20"/>
      <c r="Y42" s="20"/>
      <c r="Z42" s="20"/>
      <c r="AA42" s="20"/>
      <c r="AB42" s="193"/>
      <c r="AC42" s="19"/>
      <c r="AD42" s="20"/>
      <c r="AE42" s="20"/>
      <c r="AF42" s="20"/>
      <c r="AG42" s="20"/>
      <c r="AH42" s="20"/>
      <c r="AI42" s="20"/>
      <c r="AJ42" s="20">
        <v>10</v>
      </c>
      <c r="AK42" s="24"/>
      <c r="AL42" s="219">
        <f t="shared" si="3"/>
        <v>10</v>
      </c>
      <c r="AM42" s="146"/>
    </row>
    <row r="43" spans="1:39" x14ac:dyDescent="0.25">
      <c r="A43">
        <f t="shared" si="4"/>
        <v>7</v>
      </c>
      <c r="B43" s="209" t="s">
        <v>26</v>
      </c>
      <c r="C43" s="6"/>
      <c r="D43" s="2"/>
      <c r="E43" s="2"/>
      <c r="F43" s="2"/>
      <c r="G43" s="2">
        <v>17</v>
      </c>
      <c r="H43" s="2">
        <v>0</v>
      </c>
      <c r="I43" s="7"/>
      <c r="J43" s="9"/>
      <c r="K43" s="2"/>
      <c r="L43" s="2"/>
      <c r="M43" s="2"/>
      <c r="N43" s="2"/>
      <c r="O43" s="2"/>
      <c r="P43" s="2"/>
      <c r="Q43" s="2"/>
      <c r="R43" s="206"/>
      <c r="S43" s="198">
        <f t="shared" si="2"/>
        <v>17</v>
      </c>
      <c r="T43" s="180"/>
      <c r="U43" s="225" t="s">
        <v>2</v>
      </c>
      <c r="V43" s="19"/>
      <c r="W43" s="20"/>
      <c r="X43" s="20"/>
      <c r="Y43" s="20"/>
      <c r="Z43" s="20"/>
      <c r="AA43" s="20">
        <v>20</v>
      </c>
      <c r="AB43" s="193"/>
      <c r="AC43" s="19"/>
      <c r="AD43" s="20"/>
      <c r="AE43" s="20"/>
      <c r="AF43" s="20"/>
      <c r="AG43" s="20"/>
      <c r="AH43" s="20">
        <v>15</v>
      </c>
      <c r="AI43" s="20"/>
      <c r="AJ43" s="20"/>
      <c r="AK43" s="24">
        <v>20</v>
      </c>
      <c r="AL43" s="220">
        <f t="shared" si="3"/>
        <v>55</v>
      </c>
      <c r="AM43" s="146">
        <v>3</v>
      </c>
    </row>
    <row r="44" spans="1:39" x14ac:dyDescent="0.25">
      <c r="A44">
        <f t="shared" si="4"/>
        <v>8</v>
      </c>
      <c r="B44" s="205" t="s">
        <v>97</v>
      </c>
      <c r="C44" s="6"/>
      <c r="D44" s="2"/>
      <c r="E44" s="2"/>
      <c r="F44" s="2"/>
      <c r="G44" s="2"/>
      <c r="H44" s="2">
        <v>20</v>
      </c>
      <c r="I44" s="7"/>
      <c r="J44" s="9"/>
      <c r="K44" s="2"/>
      <c r="L44" s="2"/>
      <c r="M44" s="2"/>
      <c r="N44" s="2"/>
      <c r="O44" s="2"/>
      <c r="P44" s="2"/>
      <c r="Q44" s="2"/>
      <c r="R44" s="206"/>
      <c r="S44" s="198">
        <f t="shared" si="2"/>
        <v>20</v>
      </c>
      <c r="T44" s="180"/>
      <c r="U44" s="216" t="s">
        <v>116</v>
      </c>
      <c r="V44" s="19"/>
      <c r="W44" s="20"/>
      <c r="X44" s="20"/>
      <c r="Y44" s="20"/>
      <c r="Z44" s="20"/>
      <c r="AA44" s="20"/>
      <c r="AB44" s="193"/>
      <c r="AC44" s="19"/>
      <c r="AD44" s="20"/>
      <c r="AE44" s="20">
        <v>7</v>
      </c>
      <c r="AF44" s="20"/>
      <c r="AG44" s="20"/>
      <c r="AH44" s="20"/>
      <c r="AI44" s="20">
        <v>10</v>
      </c>
      <c r="AJ44" s="20"/>
      <c r="AK44" s="24">
        <v>7</v>
      </c>
      <c r="AL44" s="219">
        <f t="shared" si="3"/>
        <v>24</v>
      </c>
      <c r="AM44" s="146"/>
    </row>
    <row r="45" spans="1:39" x14ac:dyDescent="0.25">
      <c r="A45">
        <f t="shared" si="4"/>
        <v>9</v>
      </c>
      <c r="B45" s="209" t="s">
        <v>68</v>
      </c>
      <c r="C45" s="6"/>
      <c r="D45" s="2"/>
      <c r="E45" s="2"/>
      <c r="F45" s="2"/>
      <c r="G45" s="2"/>
      <c r="H45" s="2"/>
      <c r="I45" s="7"/>
      <c r="J45" s="9"/>
      <c r="K45" s="2"/>
      <c r="L45" s="2"/>
      <c r="M45" s="2"/>
      <c r="N45" s="2"/>
      <c r="O45" s="2"/>
      <c r="P45" s="2"/>
      <c r="Q45" s="2">
        <v>20</v>
      </c>
      <c r="R45" s="206">
        <v>10</v>
      </c>
      <c r="S45" s="198">
        <f t="shared" si="2"/>
        <v>30</v>
      </c>
      <c r="T45" s="180"/>
      <c r="U45" s="225" t="s">
        <v>95</v>
      </c>
      <c r="V45" s="19"/>
      <c r="W45" s="20"/>
      <c r="X45" s="20"/>
      <c r="Y45" s="20"/>
      <c r="Z45" s="20"/>
      <c r="AA45" s="20"/>
      <c r="AB45" s="193"/>
      <c r="AC45" s="19"/>
      <c r="AD45" s="20"/>
      <c r="AE45" s="20">
        <v>20</v>
      </c>
      <c r="AF45" s="20"/>
      <c r="AG45" s="20"/>
      <c r="AH45" s="20"/>
      <c r="AI45" s="20"/>
      <c r="AJ45" s="20"/>
      <c r="AK45" s="24"/>
      <c r="AL45" s="219">
        <f t="shared" si="3"/>
        <v>20</v>
      </c>
      <c r="AM45" s="146"/>
    </row>
    <row r="46" spans="1:39" x14ac:dyDescent="0.25">
      <c r="A46">
        <f t="shared" si="4"/>
        <v>10</v>
      </c>
      <c r="B46" s="209" t="s">
        <v>70</v>
      </c>
      <c r="C46" s="6"/>
      <c r="D46" s="2">
        <v>15</v>
      </c>
      <c r="E46" s="2"/>
      <c r="F46" s="2"/>
      <c r="G46" s="2">
        <v>20</v>
      </c>
      <c r="H46" s="2"/>
      <c r="I46" s="7"/>
      <c r="J46" s="9"/>
      <c r="K46" s="2"/>
      <c r="L46" s="2"/>
      <c r="M46" s="2"/>
      <c r="N46" s="2"/>
      <c r="O46" s="2"/>
      <c r="P46" s="2"/>
      <c r="Q46" s="2"/>
      <c r="R46" s="206"/>
      <c r="S46" s="198">
        <f t="shared" si="2"/>
        <v>35</v>
      </c>
      <c r="T46" s="180"/>
      <c r="U46" s="216" t="s">
        <v>117</v>
      </c>
      <c r="V46" s="19"/>
      <c r="W46" s="20"/>
      <c r="X46" s="20"/>
      <c r="Y46" s="20"/>
      <c r="Z46" s="20">
        <v>15</v>
      </c>
      <c r="AA46" s="20"/>
      <c r="AB46" s="193"/>
      <c r="AC46" s="19"/>
      <c r="AD46" s="20"/>
      <c r="AE46" s="20"/>
      <c r="AF46" s="20"/>
      <c r="AG46" s="20"/>
      <c r="AH46" s="20"/>
      <c r="AI46" s="20"/>
      <c r="AJ46" s="20"/>
      <c r="AK46" s="24"/>
      <c r="AL46" s="219">
        <f t="shared" si="3"/>
        <v>15</v>
      </c>
      <c r="AM46" s="146"/>
    </row>
    <row r="47" spans="1:39" x14ac:dyDescent="0.25">
      <c r="A47">
        <f t="shared" si="4"/>
        <v>11</v>
      </c>
      <c r="B47" s="205" t="s">
        <v>98</v>
      </c>
      <c r="C47" s="6"/>
      <c r="D47" s="2"/>
      <c r="E47" s="2"/>
      <c r="F47" s="2"/>
      <c r="G47" s="2"/>
      <c r="H47" s="2"/>
      <c r="I47" s="7"/>
      <c r="J47" s="9"/>
      <c r="K47" s="2"/>
      <c r="L47" s="2"/>
      <c r="M47" s="2"/>
      <c r="N47" s="2"/>
      <c r="O47" s="2"/>
      <c r="P47" s="2"/>
      <c r="Q47" s="2"/>
      <c r="R47" s="206">
        <v>15</v>
      </c>
      <c r="S47" s="198">
        <f t="shared" si="2"/>
        <v>15</v>
      </c>
      <c r="T47" s="180"/>
      <c r="U47" s="225" t="s">
        <v>26</v>
      </c>
      <c r="V47" s="19"/>
      <c r="W47" s="20">
        <v>7.5</v>
      </c>
      <c r="X47" s="20"/>
      <c r="Y47" s="20"/>
      <c r="Z47" s="20"/>
      <c r="AA47" s="20"/>
      <c r="AB47" s="193"/>
      <c r="AC47" s="19"/>
      <c r="AD47" s="20"/>
      <c r="AE47" s="20"/>
      <c r="AF47" s="20"/>
      <c r="AG47" s="20"/>
      <c r="AH47" s="20"/>
      <c r="AI47" s="20"/>
      <c r="AJ47" s="20"/>
      <c r="AK47" s="24"/>
      <c r="AL47" s="219">
        <f t="shared" si="3"/>
        <v>7.5</v>
      </c>
      <c r="AM47" s="146"/>
    </row>
    <row r="48" spans="1:39" x14ac:dyDescent="0.25">
      <c r="A48">
        <f t="shared" si="4"/>
        <v>12</v>
      </c>
      <c r="B48" s="209" t="s">
        <v>72</v>
      </c>
      <c r="C48" s="6"/>
      <c r="D48" s="2"/>
      <c r="E48" s="2"/>
      <c r="F48" s="2"/>
      <c r="G48" s="2"/>
      <c r="H48" s="2"/>
      <c r="I48" s="7"/>
      <c r="J48" s="9"/>
      <c r="K48" s="2"/>
      <c r="L48" s="2"/>
      <c r="M48" s="2"/>
      <c r="N48" s="2">
        <v>17</v>
      </c>
      <c r="O48" s="2"/>
      <c r="P48" s="2"/>
      <c r="Q48" s="2"/>
      <c r="R48" s="206"/>
      <c r="S48" s="198">
        <f>SUM(C47:R47)</f>
        <v>15</v>
      </c>
      <c r="T48" s="180"/>
      <c r="U48" s="225" t="s">
        <v>68</v>
      </c>
      <c r="V48" s="19"/>
      <c r="W48" s="20"/>
      <c r="X48" s="20">
        <v>10</v>
      </c>
      <c r="Y48" s="20"/>
      <c r="Z48" s="20"/>
      <c r="AA48" s="20"/>
      <c r="AB48" s="193"/>
      <c r="AC48" s="19">
        <v>10</v>
      </c>
      <c r="AD48" s="20"/>
      <c r="AE48" s="20"/>
      <c r="AF48" s="20"/>
      <c r="AG48" s="20">
        <v>20</v>
      </c>
      <c r="AH48" s="20"/>
      <c r="AI48" s="20"/>
      <c r="AJ48" s="20"/>
      <c r="AK48" s="24"/>
      <c r="AL48" s="219">
        <f t="shared" si="3"/>
        <v>40</v>
      </c>
      <c r="AM48" s="146"/>
    </row>
    <row r="49" spans="1:39" x14ac:dyDescent="0.25">
      <c r="A49">
        <f t="shared" si="4"/>
        <v>13</v>
      </c>
      <c r="B49" s="209" t="s">
        <v>99</v>
      </c>
      <c r="C49" s="6"/>
      <c r="D49" s="2"/>
      <c r="E49" s="2"/>
      <c r="F49" s="2"/>
      <c r="G49" s="2"/>
      <c r="H49" s="2"/>
      <c r="I49" s="7"/>
      <c r="J49" s="9"/>
      <c r="K49" s="2"/>
      <c r="L49" s="2"/>
      <c r="M49" s="2"/>
      <c r="N49" s="2"/>
      <c r="O49" s="2"/>
      <c r="P49" s="2"/>
      <c r="Q49" s="2"/>
      <c r="R49" s="206"/>
      <c r="S49" s="198">
        <f t="shared" ref="S49:S67" si="5">SUM(C49:R49)</f>
        <v>0</v>
      </c>
      <c r="T49" s="180"/>
      <c r="U49" s="225" t="s">
        <v>118</v>
      </c>
      <c r="V49" s="19"/>
      <c r="W49" s="20"/>
      <c r="X49" s="20"/>
      <c r="Y49" s="20"/>
      <c r="Z49" s="20"/>
      <c r="AA49" s="20"/>
      <c r="AB49" s="193"/>
      <c r="AC49" s="19"/>
      <c r="AD49" s="20"/>
      <c r="AE49" s="20"/>
      <c r="AF49" s="20"/>
      <c r="AG49" s="20"/>
      <c r="AH49" s="20"/>
      <c r="AI49" s="20"/>
      <c r="AJ49" s="20"/>
      <c r="AK49" s="24"/>
      <c r="AL49" s="219">
        <f t="shared" si="3"/>
        <v>0</v>
      </c>
      <c r="AM49" s="146"/>
    </row>
    <row r="50" spans="1:39" x14ac:dyDescent="0.25">
      <c r="A50">
        <f t="shared" si="4"/>
        <v>14</v>
      </c>
      <c r="B50" s="209" t="s">
        <v>100</v>
      </c>
      <c r="C50" s="6"/>
      <c r="D50" s="2"/>
      <c r="E50" s="2"/>
      <c r="F50" s="2"/>
      <c r="G50" s="2"/>
      <c r="H50" s="2"/>
      <c r="I50" s="7">
        <v>10</v>
      </c>
      <c r="J50" s="9"/>
      <c r="K50" s="2"/>
      <c r="L50" s="2"/>
      <c r="M50" s="2"/>
      <c r="N50" s="2"/>
      <c r="O50" s="2"/>
      <c r="P50" s="2"/>
      <c r="Q50" s="2"/>
      <c r="R50" s="206"/>
      <c r="S50" s="198">
        <f t="shared" si="5"/>
        <v>10</v>
      </c>
      <c r="T50" s="180"/>
      <c r="U50" s="225" t="s">
        <v>70</v>
      </c>
      <c r="V50" s="19"/>
      <c r="W50" s="20"/>
      <c r="X50" s="20"/>
      <c r="Y50" s="20"/>
      <c r="Z50" s="20">
        <v>10</v>
      </c>
      <c r="AA50" s="20"/>
      <c r="AB50" s="193"/>
      <c r="AC50" s="19"/>
      <c r="AD50" s="20"/>
      <c r="AE50" s="20"/>
      <c r="AF50" s="20"/>
      <c r="AG50" s="20"/>
      <c r="AH50" s="20"/>
      <c r="AI50" s="20">
        <v>7</v>
      </c>
      <c r="AJ50" s="20">
        <v>7</v>
      </c>
      <c r="AK50" s="24"/>
      <c r="AL50" s="219">
        <f t="shared" si="3"/>
        <v>24</v>
      </c>
      <c r="AM50" s="146"/>
    </row>
    <row r="51" spans="1:39" x14ac:dyDescent="0.25">
      <c r="A51">
        <f t="shared" si="4"/>
        <v>15</v>
      </c>
      <c r="B51" s="209" t="s">
        <v>75</v>
      </c>
      <c r="C51" s="6"/>
      <c r="D51" s="2"/>
      <c r="E51" s="2"/>
      <c r="F51" s="2"/>
      <c r="G51" s="2">
        <v>10</v>
      </c>
      <c r="H51" s="2"/>
      <c r="I51" s="7"/>
      <c r="J51" s="9">
        <v>10</v>
      </c>
      <c r="K51" s="2"/>
      <c r="L51" s="2"/>
      <c r="M51" s="2">
        <v>10</v>
      </c>
      <c r="N51" s="2"/>
      <c r="O51" s="2"/>
      <c r="P51" s="2"/>
      <c r="Q51" s="2"/>
      <c r="R51" s="206"/>
      <c r="S51" s="198">
        <f t="shared" si="5"/>
        <v>30</v>
      </c>
      <c r="T51" s="180"/>
      <c r="U51" s="225" t="s">
        <v>119</v>
      </c>
      <c r="V51" s="19"/>
      <c r="W51" s="20"/>
      <c r="X51" s="20">
        <v>20</v>
      </c>
      <c r="Y51" s="20"/>
      <c r="Z51" s="20"/>
      <c r="AA51" s="20"/>
      <c r="AB51" s="193"/>
      <c r="AC51" s="19"/>
      <c r="AD51" s="20"/>
      <c r="AE51" s="20"/>
      <c r="AF51" s="20"/>
      <c r="AG51" s="20"/>
      <c r="AH51" s="20"/>
      <c r="AI51" s="20"/>
      <c r="AJ51" s="20"/>
      <c r="AK51" s="24"/>
      <c r="AL51" s="219">
        <f t="shared" si="3"/>
        <v>20</v>
      </c>
      <c r="AM51" s="146"/>
    </row>
    <row r="52" spans="1:39" x14ac:dyDescent="0.25">
      <c r="A52">
        <f t="shared" si="4"/>
        <v>16</v>
      </c>
      <c r="B52" s="209" t="s">
        <v>24</v>
      </c>
      <c r="C52" s="6"/>
      <c r="D52" s="2"/>
      <c r="E52" s="2">
        <v>10</v>
      </c>
      <c r="F52" s="2"/>
      <c r="G52" s="2"/>
      <c r="H52" s="2">
        <v>7</v>
      </c>
      <c r="I52" s="7"/>
      <c r="J52" s="9">
        <v>10</v>
      </c>
      <c r="K52" s="2">
        <v>10</v>
      </c>
      <c r="L52" s="2">
        <v>20</v>
      </c>
      <c r="M52" s="2">
        <v>27</v>
      </c>
      <c r="N52" s="2"/>
      <c r="O52" s="2"/>
      <c r="P52" s="2">
        <v>7</v>
      </c>
      <c r="Q52" s="2"/>
      <c r="R52" s="206"/>
      <c r="S52" s="198">
        <f t="shared" si="5"/>
        <v>91</v>
      </c>
      <c r="T52" s="180">
        <v>4</v>
      </c>
      <c r="U52" s="225" t="s">
        <v>99</v>
      </c>
      <c r="V52" s="19"/>
      <c r="W52" s="20"/>
      <c r="X52" s="20"/>
      <c r="Y52" s="20"/>
      <c r="Z52" s="20"/>
      <c r="AA52" s="20"/>
      <c r="AB52" s="193"/>
      <c r="AC52" s="19"/>
      <c r="AD52" s="20"/>
      <c r="AE52" s="20"/>
      <c r="AF52" s="20"/>
      <c r="AG52" s="20"/>
      <c r="AH52" s="20"/>
      <c r="AI52" s="20"/>
      <c r="AJ52" s="20"/>
      <c r="AK52" s="24"/>
      <c r="AL52" s="219">
        <f t="shared" si="3"/>
        <v>0</v>
      </c>
      <c r="AM52" s="146"/>
    </row>
    <row r="53" spans="1:39" x14ac:dyDescent="0.25">
      <c r="A53">
        <f t="shared" si="4"/>
        <v>17</v>
      </c>
      <c r="B53" s="209" t="s">
        <v>3</v>
      </c>
      <c r="C53" s="6"/>
      <c r="D53" s="2"/>
      <c r="E53" s="2"/>
      <c r="F53" s="2"/>
      <c r="G53" s="2"/>
      <c r="H53" s="2"/>
      <c r="I53" s="7"/>
      <c r="J53" s="9"/>
      <c r="K53" s="2"/>
      <c r="L53" s="2"/>
      <c r="M53" s="2"/>
      <c r="N53" s="2"/>
      <c r="O53" s="2"/>
      <c r="P53" s="2"/>
      <c r="Q53" s="2">
        <v>7</v>
      </c>
      <c r="R53" s="206"/>
      <c r="S53" s="198">
        <f t="shared" si="5"/>
        <v>7</v>
      </c>
      <c r="T53" s="180"/>
      <c r="U53" s="225" t="s">
        <v>100</v>
      </c>
      <c r="V53" s="19"/>
      <c r="W53" s="20"/>
      <c r="X53" s="20"/>
      <c r="Y53" s="20"/>
      <c r="Z53" s="20"/>
      <c r="AA53" s="20"/>
      <c r="AB53" s="193"/>
      <c r="AC53" s="19"/>
      <c r="AD53" s="20"/>
      <c r="AE53" s="20">
        <v>15</v>
      </c>
      <c r="AF53" s="20">
        <v>10</v>
      </c>
      <c r="AG53" s="20"/>
      <c r="AH53" s="20"/>
      <c r="AI53" s="20"/>
      <c r="AJ53" s="20"/>
      <c r="AK53" s="24"/>
      <c r="AL53" s="219">
        <f t="shared" si="3"/>
        <v>25</v>
      </c>
      <c r="AM53" s="146"/>
    </row>
    <row r="54" spans="1:39" x14ac:dyDescent="0.25">
      <c r="A54">
        <f t="shared" si="4"/>
        <v>18</v>
      </c>
      <c r="B54" s="209" t="s">
        <v>101</v>
      </c>
      <c r="C54" s="6">
        <v>7</v>
      </c>
      <c r="D54" s="2"/>
      <c r="E54" s="2"/>
      <c r="F54" s="2">
        <v>35</v>
      </c>
      <c r="G54" s="2"/>
      <c r="H54" s="2"/>
      <c r="I54" s="7"/>
      <c r="J54" s="9"/>
      <c r="K54" s="2"/>
      <c r="L54" s="2"/>
      <c r="M54" s="2"/>
      <c r="N54" s="2"/>
      <c r="O54" s="2"/>
      <c r="P54" s="2"/>
      <c r="Q54" s="2"/>
      <c r="R54" s="206"/>
      <c r="S54" s="198">
        <f t="shared" si="5"/>
        <v>42</v>
      </c>
      <c r="T54" s="180"/>
      <c r="U54" s="216" t="s">
        <v>120</v>
      </c>
      <c r="V54" s="19">
        <v>15</v>
      </c>
      <c r="W54" s="20"/>
      <c r="X54" s="20"/>
      <c r="Y54" s="20"/>
      <c r="Z54" s="20"/>
      <c r="AA54" s="20"/>
      <c r="AB54" s="193"/>
      <c r="AC54" s="19"/>
      <c r="AD54" s="20"/>
      <c r="AE54" s="20"/>
      <c r="AF54" s="20"/>
      <c r="AG54" s="20"/>
      <c r="AH54" s="20"/>
      <c r="AI54" s="20"/>
      <c r="AJ54" s="20"/>
      <c r="AK54" s="24"/>
      <c r="AL54" s="219">
        <f t="shared" si="3"/>
        <v>15</v>
      </c>
      <c r="AM54" s="146"/>
    </row>
    <row r="55" spans="1:39" x14ac:dyDescent="0.25">
      <c r="A55">
        <f t="shared" si="4"/>
        <v>19</v>
      </c>
      <c r="B55" s="205" t="s">
        <v>102</v>
      </c>
      <c r="C55" s="6"/>
      <c r="D55" s="2">
        <v>10</v>
      </c>
      <c r="E55" s="2"/>
      <c r="F55" s="2"/>
      <c r="G55" s="2"/>
      <c r="H55" s="2"/>
      <c r="I55" s="7"/>
      <c r="J55" s="9"/>
      <c r="K55" s="2"/>
      <c r="L55" s="2"/>
      <c r="M55" s="2"/>
      <c r="N55" s="2"/>
      <c r="O55" s="2"/>
      <c r="P55" s="2"/>
      <c r="Q55" s="2"/>
      <c r="R55" s="206"/>
      <c r="S55" s="198">
        <f t="shared" si="5"/>
        <v>10</v>
      </c>
      <c r="T55" s="180"/>
      <c r="U55" s="225" t="s">
        <v>75</v>
      </c>
      <c r="V55" s="19"/>
      <c r="W55" s="20"/>
      <c r="X55" s="20"/>
      <c r="Y55" s="20"/>
      <c r="Z55" s="20"/>
      <c r="AA55" s="20"/>
      <c r="AB55" s="193"/>
      <c r="AC55" s="19"/>
      <c r="AD55" s="20"/>
      <c r="AE55" s="20"/>
      <c r="AF55" s="20"/>
      <c r="AG55" s="20"/>
      <c r="AH55" s="20"/>
      <c r="AI55" s="20">
        <v>25</v>
      </c>
      <c r="AJ55" s="20"/>
      <c r="AK55" s="24"/>
      <c r="AL55" s="219">
        <f t="shared" si="3"/>
        <v>25</v>
      </c>
      <c r="AM55" s="146"/>
    </row>
    <row r="56" spans="1:39" x14ac:dyDescent="0.25">
      <c r="A56">
        <f t="shared" si="4"/>
        <v>20</v>
      </c>
      <c r="B56" s="209" t="s">
        <v>77</v>
      </c>
      <c r="C56" s="6"/>
      <c r="D56" s="2"/>
      <c r="E56" s="2"/>
      <c r="F56" s="2">
        <v>7</v>
      </c>
      <c r="G56" s="2"/>
      <c r="H56" s="2"/>
      <c r="I56" s="7"/>
      <c r="J56" s="9"/>
      <c r="K56" s="2"/>
      <c r="L56" s="2"/>
      <c r="M56" s="2"/>
      <c r="N56" s="2"/>
      <c r="O56" s="2"/>
      <c r="P56" s="2"/>
      <c r="Q56" s="2"/>
      <c r="R56" s="206"/>
      <c r="S56" s="198">
        <f t="shared" si="5"/>
        <v>7</v>
      </c>
      <c r="T56" s="180"/>
      <c r="U56" s="225" t="s">
        <v>24</v>
      </c>
      <c r="V56" s="19"/>
      <c r="W56" s="20"/>
      <c r="X56" s="20"/>
      <c r="Y56" s="20"/>
      <c r="Z56" s="20"/>
      <c r="AA56" s="20"/>
      <c r="AB56" s="193"/>
      <c r="AC56" s="19"/>
      <c r="AD56" s="20"/>
      <c r="AE56" s="20"/>
      <c r="AF56" s="20">
        <v>7</v>
      </c>
      <c r="AG56" s="20">
        <v>10</v>
      </c>
      <c r="AH56" s="20">
        <v>10</v>
      </c>
      <c r="AI56" s="20"/>
      <c r="AJ56" s="20"/>
      <c r="AK56" s="24"/>
      <c r="AL56" s="219">
        <f t="shared" si="3"/>
        <v>27</v>
      </c>
      <c r="AM56" s="146"/>
    </row>
    <row r="57" spans="1:39" x14ac:dyDescent="0.25">
      <c r="A57">
        <f t="shared" si="4"/>
        <v>21</v>
      </c>
      <c r="B57" s="209" t="s">
        <v>78</v>
      </c>
      <c r="C57" s="6"/>
      <c r="D57" s="2"/>
      <c r="E57" s="2"/>
      <c r="F57" s="2"/>
      <c r="G57" s="2"/>
      <c r="H57" s="2"/>
      <c r="I57" s="7"/>
      <c r="J57" s="9"/>
      <c r="K57" s="2"/>
      <c r="L57" s="2"/>
      <c r="M57" s="2"/>
      <c r="N57" s="2">
        <v>15</v>
      </c>
      <c r="O57" s="2"/>
      <c r="P57" s="2"/>
      <c r="Q57" s="2"/>
      <c r="R57" s="206"/>
      <c r="S57" s="198">
        <f t="shared" si="5"/>
        <v>15</v>
      </c>
      <c r="T57" s="180"/>
      <c r="U57" s="225" t="s">
        <v>78</v>
      </c>
      <c r="V57" s="19"/>
      <c r="W57" s="20"/>
      <c r="X57" s="20"/>
      <c r="Y57" s="20"/>
      <c r="Z57" s="20"/>
      <c r="AA57" s="20"/>
      <c r="AB57" s="193"/>
      <c r="AC57" s="19"/>
      <c r="AD57" s="20"/>
      <c r="AE57" s="20"/>
      <c r="AF57" s="20"/>
      <c r="AG57" s="20"/>
      <c r="AH57" s="20"/>
      <c r="AI57" s="20"/>
      <c r="AJ57" s="20"/>
      <c r="AK57" s="24"/>
      <c r="AL57" s="219">
        <f t="shared" si="3"/>
        <v>0</v>
      </c>
      <c r="AM57" s="146"/>
    </row>
    <row r="58" spans="1:39" x14ac:dyDescent="0.25">
      <c r="A58">
        <f t="shared" si="4"/>
        <v>22</v>
      </c>
      <c r="B58" s="209" t="s">
        <v>55</v>
      </c>
      <c r="C58" s="6">
        <v>15</v>
      </c>
      <c r="D58" s="2"/>
      <c r="E58" s="2">
        <v>0</v>
      </c>
      <c r="F58" s="2"/>
      <c r="G58" s="2"/>
      <c r="H58" s="2"/>
      <c r="I58" s="7"/>
      <c r="J58" s="9">
        <v>20</v>
      </c>
      <c r="K58" s="2"/>
      <c r="L58" s="2">
        <v>15</v>
      </c>
      <c r="M58" s="2"/>
      <c r="N58" s="2">
        <v>27</v>
      </c>
      <c r="O58" s="2">
        <v>17</v>
      </c>
      <c r="P58" s="2">
        <v>10</v>
      </c>
      <c r="Q58" s="2"/>
      <c r="R58" s="206">
        <v>27</v>
      </c>
      <c r="S58" s="198">
        <f t="shared" si="5"/>
        <v>131</v>
      </c>
      <c r="T58" s="208">
        <v>2</v>
      </c>
      <c r="U58" s="225" t="s">
        <v>121</v>
      </c>
      <c r="V58" s="19"/>
      <c r="W58" s="20"/>
      <c r="X58" s="20"/>
      <c r="Y58" s="20"/>
      <c r="Z58" s="20"/>
      <c r="AA58" s="20"/>
      <c r="AB58" s="193"/>
      <c r="AC58" s="19"/>
      <c r="AD58" s="20"/>
      <c r="AE58" s="20"/>
      <c r="AF58" s="20">
        <v>20</v>
      </c>
      <c r="AG58" s="20">
        <v>7</v>
      </c>
      <c r="AH58" s="20"/>
      <c r="AI58" s="20"/>
      <c r="AJ58" s="20">
        <v>15</v>
      </c>
      <c r="AK58" s="24"/>
      <c r="AL58" s="219">
        <f t="shared" si="3"/>
        <v>42</v>
      </c>
      <c r="AM58" s="146"/>
    </row>
    <row r="59" spans="1:39" x14ac:dyDescent="0.25">
      <c r="A59">
        <f t="shared" si="4"/>
        <v>23</v>
      </c>
      <c r="B59" s="209" t="s">
        <v>103</v>
      </c>
      <c r="C59" s="6">
        <v>20</v>
      </c>
      <c r="D59" s="2">
        <v>0</v>
      </c>
      <c r="E59" s="2"/>
      <c r="F59" s="2">
        <v>7</v>
      </c>
      <c r="G59" s="2"/>
      <c r="H59" s="2">
        <v>15</v>
      </c>
      <c r="I59" s="7">
        <v>20</v>
      </c>
      <c r="J59" s="9"/>
      <c r="K59" s="2"/>
      <c r="L59" s="2"/>
      <c r="M59" s="2"/>
      <c r="N59" s="2">
        <v>10</v>
      </c>
      <c r="O59" s="2"/>
      <c r="P59" s="2"/>
      <c r="Q59" s="2"/>
      <c r="R59" s="206">
        <v>7</v>
      </c>
      <c r="S59" s="198">
        <f t="shared" si="5"/>
        <v>79</v>
      </c>
      <c r="T59" s="180">
        <v>5</v>
      </c>
      <c r="U59" s="225" t="s">
        <v>122</v>
      </c>
      <c r="V59" s="19">
        <v>20</v>
      </c>
      <c r="W59" s="20"/>
      <c r="X59" s="20">
        <v>15</v>
      </c>
      <c r="Y59" s="20"/>
      <c r="Z59" s="20"/>
      <c r="AA59" s="20"/>
      <c r="AB59" s="193"/>
      <c r="AC59" s="19"/>
      <c r="AD59" s="20">
        <v>10</v>
      </c>
      <c r="AE59" s="20"/>
      <c r="AF59" s="20"/>
      <c r="AG59" s="20"/>
      <c r="AH59" s="20">
        <v>7</v>
      </c>
      <c r="AI59" s="20"/>
      <c r="AJ59" s="20"/>
      <c r="AK59" s="24"/>
      <c r="AL59" s="220">
        <f t="shared" si="3"/>
        <v>52</v>
      </c>
      <c r="AM59" s="146">
        <v>4</v>
      </c>
    </row>
    <row r="60" spans="1:39" x14ac:dyDescent="0.25">
      <c r="A60">
        <f t="shared" si="4"/>
        <v>24</v>
      </c>
      <c r="B60" s="209" t="s">
        <v>104</v>
      </c>
      <c r="C60" s="6"/>
      <c r="D60" s="2"/>
      <c r="E60" s="2">
        <v>15</v>
      </c>
      <c r="F60" s="2">
        <v>20</v>
      </c>
      <c r="G60" s="2"/>
      <c r="H60" s="2">
        <v>10</v>
      </c>
      <c r="I60" s="7">
        <v>25</v>
      </c>
      <c r="J60" s="9"/>
      <c r="K60" s="2">
        <v>45</v>
      </c>
      <c r="L60" s="2"/>
      <c r="M60" s="2">
        <v>25</v>
      </c>
      <c r="N60" s="2"/>
      <c r="O60" s="2">
        <v>7</v>
      </c>
      <c r="P60" s="2">
        <v>45</v>
      </c>
      <c r="Q60" s="2">
        <v>10</v>
      </c>
      <c r="R60" s="206"/>
      <c r="S60" s="198">
        <f t="shared" si="5"/>
        <v>202</v>
      </c>
      <c r="T60" s="208">
        <v>1</v>
      </c>
      <c r="U60" s="225" t="s">
        <v>9</v>
      </c>
      <c r="V60" s="19">
        <v>10</v>
      </c>
      <c r="W60" s="20"/>
      <c r="X60" s="20"/>
      <c r="Y60" s="20"/>
      <c r="Z60" s="20"/>
      <c r="AA60" s="20"/>
      <c r="AB60" s="193"/>
      <c r="AC60" s="19"/>
      <c r="AD60" s="20"/>
      <c r="AE60" s="20"/>
      <c r="AF60" s="20"/>
      <c r="AG60" s="20"/>
      <c r="AH60" s="20"/>
      <c r="AI60" s="20"/>
      <c r="AJ60" s="20"/>
      <c r="AK60" s="24">
        <v>15</v>
      </c>
      <c r="AL60" s="219">
        <f t="shared" si="3"/>
        <v>25</v>
      </c>
      <c r="AM60" s="146"/>
    </row>
    <row r="61" spans="1:39" x14ac:dyDescent="0.25">
      <c r="A61">
        <f t="shared" si="4"/>
        <v>25</v>
      </c>
      <c r="B61" s="205" t="s">
        <v>105</v>
      </c>
      <c r="C61" s="6"/>
      <c r="D61" s="2"/>
      <c r="E61" s="2"/>
      <c r="F61" s="2"/>
      <c r="G61" s="2"/>
      <c r="H61" s="2"/>
      <c r="I61" s="7">
        <v>7</v>
      </c>
      <c r="J61" s="9"/>
      <c r="K61" s="2"/>
      <c r="L61" s="2"/>
      <c r="M61" s="2"/>
      <c r="N61" s="2"/>
      <c r="O61" s="2"/>
      <c r="P61" s="2"/>
      <c r="Q61" s="2"/>
      <c r="R61" s="206"/>
      <c r="S61" s="198">
        <f t="shared" si="5"/>
        <v>7</v>
      </c>
      <c r="T61" s="180"/>
      <c r="U61" s="225" t="s">
        <v>104</v>
      </c>
      <c r="V61" s="19"/>
      <c r="W61" s="20">
        <v>10</v>
      </c>
      <c r="X61" s="20">
        <v>10</v>
      </c>
      <c r="Y61" s="20"/>
      <c r="Z61" s="20">
        <v>20</v>
      </c>
      <c r="AA61" s="20">
        <v>17</v>
      </c>
      <c r="AB61" s="193"/>
      <c r="AC61" s="19">
        <v>35</v>
      </c>
      <c r="AD61" s="20"/>
      <c r="AE61" s="20">
        <v>24</v>
      </c>
      <c r="AF61" s="20">
        <v>7</v>
      </c>
      <c r="AG61" s="20"/>
      <c r="AH61" s="20">
        <v>7</v>
      </c>
      <c r="AI61" s="20">
        <v>20</v>
      </c>
      <c r="AJ61" s="20"/>
      <c r="AK61" s="24">
        <v>17</v>
      </c>
      <c r="AL61" s="220">
        <f t="shared" si="3"/>
        <v>167</v>
      </c>
      <c r="AM61" s="221">
        <v>1</v>
      </c>
    </row>
    <row r="62" spans="1:39" x14ac:dyDescent="0.25">
      <c r="A62">
        <f t="shared" si="4"/>
        <v>26</v>
      </c>
      <c r="B62" s="209" t="s">
        <v>9</v>
      </c>
      <c r="C62" s="6"/>
      <c r="D62" s="2"/>
      <c r="E62" s="2"/>
      <c r="F62" s="2"/>
      <c r="G62" s="2"/>
      <c r="H62" s="2"/>
      <c r="I62" s="7"/>
      <c r="J62" s="9"/>
      <c r="K62" s="2"/>
      <c r="L62" s="2"/>
      <c r="M62" s="2"/>
      <c r="N62" s="2"/>
      <c r="O62" s="2"/>
      <c r="P62" s="2"/>
      <c r="Q62" s="2">
        <v>10</v>
      </c>
      <c r="R62" s="206"/>
      <c r="S62" s="198">
        <f t="shared" si="5"/>
        <v>10</v>
      </c>
      <c r="T62" s="180"/>
      <c r="U62" s="225" t="s">
        <v>87</v>
      </c>
      <c r="V62" s="19"/>
      <c r="W62" s="20"/>
      <c r="X62" s="20"/>
      <c r="Y62" s="20"/>
      <c r="Z62" s="20"/>
      <c r="AA62" s="20"/>
      <c r="AB62" s="193"/>
      <c r="AC62" s="19"/>
      <c r="AD62" s="20"/>
      <c r="AE62" s="20"/>
      <c r="AF62" s="20"/>
      <c r="AG62" s="20"/>
      <c r="AH62" s="20"/>
      <c r="AI62" s="20"/>
      <c r="AJ62" s="20">
        <v>20</v>
      </c>
      <c r="AK62" s="24"/>
      <c r="AL62" s="219">
        <f t="shared" si="3"/>
        <v>20</v>
      </c>
      <c r="AM62" s="146"/>
    </row>
    <row r="63" spans="1:39" x14ac:dyDescent="0.25">
      <c r="A63">
        <f t="shared" si="4"/>
        <v>27</v>
      </c>
      <c r="B63" s="209" t="s">
        <v>88</v>
      </c>
      <c r="C63" s="6">
        <v>10</v>
      </c>
      <c r="D63" s="2">
        <v>10</v>
      </c>
      <c r="E63" s="2"/>
      <c r="F63" s="2"/>
      <c r="G63" s="2"/>
      <c r="H63" s="2"/>
      <c r="I63" s="7"/>
      <c r="J63" s="9">
        <v>15</v>
      </c>
      <c r="K63" s="2"/>
      <c r="L63" s="2"/>
      <c r="M63" s="2">
        <v>7</v>
      </c>
      <c r="N63" s="2"/>
      <c r="O63" s="2">
        <v>20</v>
      </c>
      <c r="P63" s="2"/>
      <c r="Q63" s="2"/>
      <c r="R63" s="206"/>
      <c r="S63" s="198">
        <f t="shared" si="5"/>
        <v>62</v>
      </c>
      <c r="T63" s="180"/>
      <c r="U63" s="216" t="s">
        <v>123</v>
      </c>
      <c r="V63" s="19"/>
      <c r="W63" s="20"/>
      <c r="X63" s="20"/>
      <c r="Y63" s="20"/>
      <c r="Z63" s="20"/>
      <c r="AA63" s="20"/>
      <c r="AB63" s="193"/>
      <c r="AC63" s="19"/>
      <c r="AD63" s="20"/>
      <c r="AE63" s="20"/>
      <c r="AF63" s="20"/>
      <c r="AG63" s="20"/>
      <c r="AH63" s="20"/>
      <c r="AI63" s="20"/>
      <c r="AJ63" s="20"/>
      <c r="AK63" s="24"/>
      <c r="AL63" s="219">
        <f t="shared" si="3"/>
        <v>0</v>
      </c>
      <c r="AM63" s="146"/>
    </row>
    <row r="64" spans="1:39" x14ac:dyDescent="0.25">
      <c r="A64">
        <f t="shared" si="4"/>
        <v>28</v>
      </c>
      <c r="B64" s="209" t="s">
        <v>4</v>
      </c>
      <c r="C64" s="6"/>
      <c r="D64" s="2"/>
      <c r="E64" s="2"/>
      <c r="F64" s="2"/>
      <c r="G64" s="2">
        <v>7</v>
      </c>
      <c r="H64" s="2"/>
      <c r="I64" s="7"/>
      <c r="J64" s="9"/>
      <c r="K64" s="2"/>
      <c r="L64" s="2"/>
      <c r="M64" s="2"/>
      <c r="N64" s="2"/>
      <c r="O64" s="2">
        <v>10</v>
      </c>
      <c r="P64" s="2"/>
      <c r="Q64" s="2"/>
      <c r="R64" s="206"/>
      <c r="S64" s="198">
        <f t="shared" si="5"/>
        <v>17</v>
      </c>
      <c r="T64" s="180"/>
      <c r="U64" s="225" t="s">
        <v>88</v>
      </c>
      <c r="V64" s="19"/>
      <c r="W64" s="20"/>
      <c r="X64" s="20"/>
      <c r="Y64" s="20"/>
      <c r="Z64" s="20"/>
      <c r="AA64" s="20"/>
      <c r="AB64" s="193"/>
      <c r="AC64" s="19"/>
      <c r="AD64" s="20">
        <v>20</v>
      </c>
      <c r="AE64" s="20"/>
      <c r="AF64" s="20">
        <v>15</v>
      </c>
      <c r="AG64" s="20"/>
      <c r="AH64" s="20">
        <v>10</v>
      </c>
      <c r="AI64" s="20"/>
      <c r="AJ64" s="20"/>
      <c r="AK64" s="24"/>
      <c r="AL64" s="220">
        <f t="shared" si="3"/>
        <v>45</v>
      </c>
      <c r="AM64" s="146">
        <v>5</v>
      </c>
    </row>
    <row r="65" spans="1:39" x14ac:dyDescent="0.25">
      <c r="A65">
        <f t="shared" si="4"/>
        <v>29</v>
      </c>
      <c r="B65" s="205" t="s">
        <v>106</v>
      </c>
      <c r="C65" s="6">
        <v>7</v>
      </c>
      <c r="D65" s="2"/>
      <c r="E65" s="2"/>
      <c r="F65" s="2"/>
      <c r="G65" s="2"/>
      <c r="H65" s="2"/>
      <c r="I65" s="7"/>
      <c r="J65" s="9"/>
      <c r="K65" s="2"/>
      <c r="L65" s="2"/>
      <c r="M65" s="2"/>
      <c r="N65" s="2"/>
      <c r="O65" s="2"/>
      <c r="P65" s="2"/>
      <c r="Q65" s="2"/>
      <c r="R65" s="206"/>
      <c r="S65" s="198">
        <f t="shared" si="5"/>
        <v>7</v>
      </c>
      <c r="U65" s="225" t="s">
        <v>4</v>
      </c>
      <c r="V65" s="19"/>
      <c r="W65" s="20"/>
      <c r="X65" s="20"/>
      <c r="Y65" s="20"/>
      <c r="Z65" s="20"/>
      <c r="AA65" s="20"/>
      <c r="AB65" s="193"/>
      <c r="AC65" s="19"/>
      <c r="AD65" s="20"/>
      <c r="AE65" s="20"/>
      <c r="AF65" s="20"/>
      <c r="AG65" s="20"/>
      <c r="AH65" s="20"/>
      <c r="AI65" s="20"/>
      <c r="AJ65" s="20">
        <v>10</v>
      </c>
      <c r="AK65" s="24">
        <v>10</v>
      </c>
      <c r="AL65" s="219">
        <f t="shared" si="3"/>
        <v>20</v>
      </c>
      <c r="AM65" s="146"/>
    </row>
    <row r="66" spans="1:39" x14ac:dyDescent="0.25">
      <c r="A66">
        <f t="shared" si="4"/>
        <v>30</v>
      </c>
      <c r="B66" s="205" t="s">
        <v>107</v>
      </c>
      <c r="C66" s="6"/>
      <c r="D66" s="2"/>
      <c r="E66" s="2"/>
      <c r="F66" s="2"/>
      <c r="G66" s="2"/>
      <c r="H66" s="2"/>
      <c r="I66" s="7"/>
      <c r="J66" s="9"/>
      <c r="K66" s="2"/>
      <c r="L66" s="2"/>
      <c r="M66" s="2"/>
      <c r="N66" s="2"/>
      <c r="O66" s="2"/>
      <c r="P66" s="2">
        <v>7</v>
      </c>
      <c r="Q66" s="2"/>
      <c r="R66" s="206"/>
      <c r="S66" s="198">
        <f t="shared" si="5"/>
        <v>7</v>
      </c>
      <c r="U66" s="216" t="s">
        <v>124</v>
      </c>
      <c r="V66" s="19"/>
      <c r="W66" s="20"/>
      <c r="X66" s="20"/>
      <c r="Y66" s="20"/>
      <c r="Z66" s="20"/>
      <c r="AA66" s="20"/>
      <c r="AB66" s="193"/>
      <c r="AC66" s="19"/>
      <c r="AD66" s="20">
        <v>14</v>
      </c>
      <c r="AE66" s="20"/>
      <c r="AF66" s="20"/>
      <c r="AG66" s="20"/>
      <c r="AH66" s="20"/>
      <c r="AI66" s="20"/>
      <c r="AJ66" s="20"/>
      <c r="AK66" s="24"/>
      <c r="AL66" s="219">
        <f t="shared" si="3"/>
        <v>14</v>
      </c>
      <c r="AM66" s="146"/>
    </row>
    <row r="67" spans="1:39" ht="15.75" thickBot="1" x14ac:dyDescent="0.3">
      <c r="A67">
        <f t="shared" si="4"/>
        <v>31</v>
      </c>
      <c r="B67" s="207" t="s">
        <v>108</v>
      </c>
      <c r="C67" s="6"/>
      <c r="D67" s="2">
        <v>7</v>
      </c>
      <c r="E67" s="2"/>
      <c r="F67" s="2"/>
      <c r="G67" s="2"/>
      <c r="H67" s="2"/>
      <c r="I67" s="7"/>
      <c r="J67" s="9"/>
      <c r="K67" s="2"/>
      <c r="L67" s="2"/>
      <c r="M67" s="2"/>
      <c r="N67" s="2"/>
      <c r="O67" s="2"/>
      <c r="P67" s="2"/>
      <c r="Q67" s="2"/>
      <c r="R67" s="206"/>
      <c r="S67" s="198">
        <f t="shared" si="5"/>
        <v>7</v>
      </c>
      <c r="U67" s="222" t="s">
        <v>125</v>
      </c>
      <c r="V67" s="21"/>
      <c r="W67" s="22"/>
      <c r="X67" s="22"/>
      <c r="Y67" s="22"/>
      <c r="Z67" s="22"/>
      <c r="AA67" s="22"/>
      <c r="AB67" s="196"/>
      <c r="AC67" s="21"/>
      <c r="AD67" s="22"/>
      <c r="AE67" s="22"/>
      <c r="AF67" s="22">
        <v>10</v>
      </c>
      <c r="AG67" s="22"/>
      <c r="AH67" s="22"/>
      <c r="AI67" s="22"/>
      <c r="AJ67" s="22"/>
      <c r="AK67" s="26"/>
      <c r="AL67" s="223">
        <f t="shared" si="3"/>
        <v>10</v>
      </c>
      <c r="AM67" s="146"/>
    </row>
    <row r="68" spans="1:39" x14ac:dyDescent="0.25">
      <c r="AM68" s="1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8"/>
  <sheetViews>
    <sheetView topLeftCell="A34" zoomScale="90" zoomScaleNormal="90" workbookViewId="0">
      <selection activeCell="B68" sqref="B68:S68"/>
    </sheetView>
  </sheetViews>
  <sheetFormatPr defaultRowHeight="15" x14ac:dyDescent="0.25"/>
  <cols>
    <col min="2" max="2" width="29" bestFit="1" customWidth="1"/>
    <col min="3" max="3" width="3.28515625" bestFit="1" customWidth="1"/>
    <col min="4" max="4" width="4.42578125" bestFit="1" customWidth="1"/>
    <col min="5" max="6" width="3.28515625" bestFit="1" customWidth="1"/>
    <col min="7" max="7" width="4.42578125" bestFit="1" customWidth="1"/>
    <col min="8" max="8" width="3" bestFit="1" customWidth="1"/>
    <col min="9" max="9" width="5.28515625" bestFit="1" customWidth="1"/>
    <col min="10" max="17" width="3.28515625" bestFit="1" customWidth="1"/>
    <col min="18" max="18" width="5.28515625" bestFit="1" customWidth="1"/>
    <col min="19" max="19" width="7" bestFit="1" customWidth="1"/>
    <col min="20" max="20" width="4.42578125" bestFit="1" customWidth="1"/>
    <col min="23" max="23" width="30" bestFit="1" customWidth="1"/>
    <col min="24" max="29" width="3.28515625" bestFit="1" customWidth="1"/>
    <col min="30" max="30" width="5.5703125" bestFit="1" customWidth="1"/>
    <col min="31" max="31" width="4.7109375" bestFit="1" customWidth="1"/>
    <col min="32" max="32" width="3.28515625" bestFit="1" customWidth="1"/>
    <col min="33" max="34" width="4.7109375" bestFit="1" customWidth="1"/>
    <col min="35" max="35" width="3.28515625" bestFit="1" customWidth="1"/>
    <col min="36" max="36" width="4.42578125" bestFit="1" customWidth="1"/>
    <col min="37" max="37" width="7" bestFit="1" customWidth="1"/>
    <col min="38" max="38" width="6.7109375" bestFit="1" customWidth="1"/>
    <col min="39" max="39" width="5.5703125" bestFit="1" customWidth="1"/>
    <col min="40" max="40" width="7.28515625" bestFit="1" customWidth="1"/>
  </cols>
  <sheetData>
    <row r="2" spans="2:41" x14ac:dyDescent="0.25">
      <c r="B2" s="11" t="s">
        <v>139</v>
      </c>
      <c r="W2" s="11" t="s">
        <v>164</v>
      </c>
    </row>
    <row r="3" spans="2:41" ht="15.75" thickBot="1" x14ac:dyDescent="0.3"/>
    <row r="4" spans="2:41" ht="15.75" thickBot="1" x14ac:dyDescent="0.3">
      <c r="B4" s="181"/>
      <c r="C4" s="182">
        <v>28</v>
      </c>
      <c r="D4" s="183">
        <v>31</v>
      </c>
      <c r="E4" s="183">
        <v>34</v>
      </c>
      <c r="F4" s="183">
        <v>37</v>
      </c>
      <c r="G4" s="183">
        <v>40</v>
      </c>
      <c r="H4" s="183">
        <v>44</v>
      </c>
      <c r="I4" s="184" t="s">
        <v>62</v>
      </c>
      <c r="J4" s="182">
        <v>29</v>
      </c>
      <c r="K4" s="183">
        <v>32</v>
      </c>
      <c r="L4" s="183">
        <v>35</v>
      </c>
      <c r="M4" s="183">
        <v>38</v>
      </c>
      <c r="N4" s="183">
        <v>42</v>
      </c>
      <c r="O4" s="183">
        <v>46</v>
      </c>
      <c r="P4" s="183">
        <v>50</v>
      </c>
      <c r="Q4" s="183">
        <v>55</v>
      </c>
      <c r="R4" s="185" t="s">
        <v>63</v>
      </c>
      <c r="S4" s="186" t="s">
        <v>0</v>
      </c>
      <c r="T4" s="146"/>
      <c r="W4" s="230"/>
      <c r="X4" s="14">
        <v>37</v>
      </c>
      <c r="Y4" s="15">
        <v>40</v>
      </c>
      <c r="Z4" s="15">
        <v>44</v>
      </c>
      <c r="AA4" s="15">
        <v>48</v>
      </c>
      <c r="AB4" s="15">
        <v>52</v>
      </c>
      <c r="AC4" s="15">
        <v>57</v>
      </c>
      <c r="AD4" s="214" t="s">
        <v>91</v>
      </c>
      <c r="AE4" s="14">
        <v>35</v>
      </c>
      <c r="AF4" s="15">
        <v>38</v>
      </c>
      <c r="AG4" s="15">
        <v>42</v>
      </c>
      <c r="AH4" s="15">
        <v>46</v>
      </c>
      <c r="AI4" s="15">
        <v>50</v>
      </c>
      <c r="AJ4" s="15">
        <v>55</v>
      </c>
      <c r="AK4" s="15">
        <v>60</v>
      </c>
      <c r="AL4" s="15">
        <v>66</v>
      </c>
      <c r="AM4" s="16" t="s">
        <v>92</v>
      </c>
      <c r="AN4" s="215" t="s">
        <v>0</v>
      </c>
      <c r="AO4" s="146"/>
    </row>
    <row r="5" spans="2:41" x14ac:dyDescent="0.25">
      <c r="B5" s="210" t="s">
        <v>1</v>
      </c>
      <c r="C5" s="226"/>
      <c r="D5" s="190"/>
      <c r="E5" s="190"/>
      <c r="F5" s="190"/>
      <c r="G5" s="190"/>
      <c r="H5" s="190"/>
      <c r="I5" s="191"/>
      <c r="J5" s="189"/>
      <c r="K5" s="190"/>
      <c r="L5" s="190">
        <v>7</v>
      </c>
      <c r="M5" s="190"/>
      <c r="N5" s="190">
        <v>20</v>
      </c>
      <c r="O5" s="190"/>
      <c r="P5" s="190"/>
      <c r="Q5" s="190"/>
      <c r="R5" s="191">
        <v>7</v>
      </c>
      <c r="S5" s="200">
        <f t="shared" ref="S5:S36" si="0">SUM(C5:R5)</f>
        <v>34</v>
      </c>
      <c r="T5" s="146"/>
      <c r="W5" s="233" t="s">
        <v>1</v>
      </c>
      <c r="X5" s="12"/>
      <c r="Y5" s="1"/>
      <c r="Z5" s="1"/>
      <c r="AA5" s="1"/>
      <c r="AB5" s="1"/>
      <c r="AC5" s="1"/>
      <c r="AD5" s="1"/>
      <c r="AE5" s="1">
        <v>10</v>
      </c>
      <c r="AF5" s="1"/>
      <c r="AG5" s="1"/>
      <c r="AH5" s="1"/>
      <c r="AI5" s="1"/>
      <c r="AJ5" s="1"/>
      <c r="AK5" s="1"/>
      <c r="AL5" s="1"/>
      <c r="AM5" s="5"/>
      <c r="AN5" s="231">
        <f t="shared" ref="AN5:AN36" si="1">SUM(X5:AM5)</f>
        <v>10</v>
      </c>
      <c r="AO5" s="146"/>
    </row>
    <row r="6" spans="2:41" x14ac:dyDescent="0.25">
      <c r="B6" s="209" t="s">
        <v>112</v>
      </c>
      <c r="C6" s="227"/>
      <c r="D6" s="20"/>
      <c r="E6" s="20"/>
      <c r="F6" s="20"/>
      <c r="G6" s="20"/>
      <c r="H6" s="20"/>
      <c r="I6" s="193"/>
      <c r="J6" s="19"/>
      <c r="K6" s="20"/>
      <c r="L6" s="20">
        <v>10</v>
      </c>
      <c r="M6" s="20"/>
      <c r="N6" s="20"/>
      <c r="O6" s="20"/>
      <c r="P6" s="20"/>
      <c r="Q6" s="20"/>
      <c r="R6" s="193"/>
      <c r="S6" s="201">
        <f t="shared" si="0"/>
        <v>10</v>
      </c>
      <c r="T6" s="146"/>
      <c r="W6" s="233" t="s">
        <v>113</v>
      </c>
      <c r="X6" s="9"/>
      <c r="Y6" s="2"/>
      <c r="Z6" s="2"/>
      <c r="AA6" s="2"/>
      <c r="AB6" s="2"/>
      <c r="AC6" s="2"/>
      <c r="AD6" s="2">
        <v>15</v>
      </c>
      <c r="AE6" s="2"/>
      <c r="AF6" s="2"/>
      <c r="AG6" s="2"/>
      <c r="AH6" s="2"/>
      <c r="AI6" s="2"/>
      <c r="AJ6" s="2"/>
      <c r="AK6" s="2"/>
      <c r="AL6" s="2"/>
      <c r="AM6" s="7"/>
      <c r="AN6" s="232">
        <f t="shared" si="1"/>
        <v>15</v>
      </c>
      <c r="AO6" s="146"/>
    </row>
    <row r="7" spans="2:41" x14ac:dyDescent="0.25">
      <c r="B7" s="209" t="s">
        <v>2</v>
      </c>
      <c r="C7" s="227"/>
      <c r="D7" s="20"/>
      <c r="E7" s="20"/>
      <c r="F7" s="20">
        <v>7</v>
      </c>
      <c r="G7" s="20"/>
      <c r="H7" s="20"/>
      <c r="I7" s="193"/>
      <c r="J7" s="19"/>
      <c r="K7" s="20"/>
      <c r="L7" s="20"/>
      <c r="M7" s="20"/>
      <c r="N7" s="20"/>
      <c r="O7" s="20"/>
      <c r="P7" s="20"/>
      <c r="Q7" s="20"/>
      <c r="R7" s="193"/>
      <c r="S7" s="201">
        <f t="shared" si="0"/>
        <v>7</v>
      </c>
      <c r="T7" s="146"/>
      <c r="W7" s="233" t="s">
        <v>94</v>
      </c>
      <c r="X7" s="9"/>
      <c r="Y7" s="2"/>
      <c r="Z7" s="2">
        <v>20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"/>
      <c r="AN7" s="232">
        <f t="shared" si="1"/>
        <v>20</v>
      </c>
      <c r="AO7" s="146"/>
    </row>
    <row r="8" spans="2:41" x14ac:dyDescent="0.25">
      <c r="B8" s="209" t="s">
        <v>65</v>
      </c>
      <c r="C8" s="227">
        <v>20</v>
      </c>
      <c r="D8" s="20"/>
      <c r="E8" s="20"/>
      <c r="F8" s="20"/>
      <c r="G8" s="20"/>
      <c r="H8" s="20"/>
      <c r="I8" s="193"/>
      <c r="J8" s="19"/>
      <c r="K8" s="20"/>
      <c r="L8" s="20"/>
      <c r="M8" s="20"/>
      <c r="N8" s="20"/>
      <c r="O8" s="20"/>
      <c r="P8" s="20"/>
      <c r="Q8" s="20">
        <v>7</v>
      </c>
      <c r="R8" s="193"/>
      <c r="S8" s="201">
        <f t="shared" si="0"/>
        <v>27</v>
      </c>
      <c r="T8" s="146"/>
      <c r="W8" s="233" t="s">
        <v>2</v>
      </c>
      <c r="X8" s="9">
        <v>10</v>
      </c>
      <c r="Y8" s="2">
        <v>20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7">
        <v>7</v>
      </c>
      <c r="AN8" s="232">
        <f t="shared" si="1"/>
        <v>37</v>
      </c>
      <c r="AO8" s="146"/>
    </row>
    <row r="9" spans="2:41" x14ac:dyDescent="0.25">
      <c r="B9" s="209" t="s">
        <v>128</v>
      </c>
      <c r="C9" s="227"/>
      <c r="D9" s="20"/>
      <c r="E9" s="20">
        <v>7</v>
      </c>
      <c r="F9" s="20"/>
      <c r="G9" s="20"/>
      <c r="H9" s="20"/>
      <c r="I9" s="193"/>
      <c r="J9" s="19"/>
      <c r="K9" s="20"/>
      <c r="L9" s="20"/>
      <c r="M9" s="20">
        <v>10</v>
      </c>
      <c r="N9" s="20"/>
      <c r="O9" s="20"/>
      <c r="P9" s="20"/>
      <c r="Q9" s="20"/>
      <c r="R9" s="193"/>
      <c r="S9" s="201">
        <f t="shared" si="0"/>
        <v>17</v>
      </c>
      <c r="T9" s="146"/>
      <c r="W9" s="17" t="s">
        <v>143</v>
      </c>
      <c r="X9" s="9"/>
      <c r="Y9" s="2"/>
      <c r="Z9" s="2"/>
      <c r="AA9" s="2"/>
      <c r="AB9" s="2"/>
      <c r="AC9" s="2"/>
      <c r="AD9" s="2"/>
      <c r="AE9" s="2"/>
      <c r="AF9" s="2">
        <v>20</v>
      </c>
      <c r="AG9" s="2">
        <v>10</v>
      </c>
      <c r="AH9" s="2"/>
      <c r="AI9" s="2"/>
      <c r="AJ9" s="2"/>
      <c r="AK9" s="2"/>
      <c r="AL9" s="2">
        <v>15</v>
      </c>
      <c r="AM9" s="7"/>
      <c r="AN9" s="232">
        <f t="shared" si="1"/>
        <v>45</v>
      </c>
      <c r="AO9" s="146"/>
    </row>
    <row r="10" spans="2:41" x14ac:dyDescent="0.25">
      <c r="B10" s="209" t="s">
        <v>26</v>
      </c>
      <c r="C10" s="227"/>
      <c r="D10" s="20"/>
      <c r="E10" s="20"/>
      <c r="F10" s="20"/>
      <c r="G10" s="20"/>
      <c r="H10" s="20"/>
      <c r="I10" s="193"/>
      <c r="J10" s="19"/>
      <c r="K10" s="20"/>
      <c r="L10" s="20"/>
      <c r="M10" s="20"/>
      <c r="N10" s="20"/>
      <c r="O10" s="20"/>
      <c r="P10" s="20">
        <v>7</v>
      </c>
      <c r="Q10" s="20"/>
      <c r="R10" s="193"/>
      <c r="S10" s="201">
        <f t="shared" si="0"/>
        <v>7</v>
      </c>
      <c r="T10" s="146"/>
      <c r="W10" s="233" t="s">
        <v>144</v>
      </c>
      <c r="X10" s="9"/>
      <c r="Y10" s="2"/>
      <c r="Z10" s="2"/>
      <c r="AA10" s="2"/>
      <c r="AB10" s="2">
        <v>14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7"/>
      <c r="AN10" s="232">
        <f t="shared" si="1"/>
        <v>14</v>
      </c>
      <c r="AO10" s="146"/>
    </row>
    <row r="11" spans="2:41" x14ac:dyDescent="0.25">
      <c r="B11" s="209" t="s">
        <v>129</v>
      </c>
      <c r="C11" s="227"/>
      <c r="D11" s="20"/>
      <c r="E11" s="20"/>
      <c r="F11" s="20">
        <v>10</v>
      </c>
      <c r="G11" s="20"/>
      <c r="H11" s="20"/>
      <c r="I11" s="193"/>
      <c r="J11" s="19"/>
      <c r="K11" s="20"/>
      <c r="L11" s="20"/>
      <c r="M11" s="20"/>
      <c r="N11" s="20"/>
      <c r="O11" s="20"/>
      <c r="P11" s="20"/>
      <c r="Q11" s="20"/>
      <c r="R11" s="193"/>
      <c r="S11" s="201">
        <f t="shared" si="0"/>
        <v>10</v>
      </c>
      <c r="T11" s="146"/>
      <c r="W11" s="17" t="s">
        <v>145</v>
      </c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>
        <v>10</v>
      </c>
      <c r="AN11" s="232">
        <f t="shared" si="1"/>
        <v>10</v>
      </c>
      <c r="AO11" s="146"/>
    </row>
    <row r="12" spans="2:41" x14ac:dyDescent="0.25">
      <c r="B12" s="209" t="s">
        <v>68</v>
      </c>
      <c r="C12" s="227"/>
      <c r="D12" s="20"/>
      <c r="E12" s="20"/>
      <c r="F12" s="20"/>
      <c r="G12" s="20"/>
      <c r="H12" s="20"/>
      <c r="I12" s="193"/>
      <c r="J12" s="19"/>
      <c r="K12" s="20"/>
      <c r="L12" s="20"/>
      <c r="M12" s="20"/>
      <c r="N12" s="20"/>
      <c r="O12" s="20">
        <v>17</v>
      </c>
      <c r="P12" s="20">
        <v>27</v>
      </c>
      <c r="Q12" s="20">
        <v>10</v>
      </c>
      <c r="R12" s="193">
        <v>15</v>
      </c>
      <c r="S12" s="25">
        <f t="shared" si="0"/>
        <v>69</v>
      </c>
      <c r="T12" s="221">
        <v>3</v>
      </c>
      <c r="W12" s="233" t="s">
        <v>68</v>
      </c>
      <c r="X12" s="9"/>
      <c r="Y12" s="2"/>
      <c r="Z12" s="2"/>
      <c r="AA12" s="2">
        <v>7</v>
      </c>
      <c r="AB12" s="2"/>
      <c r="AC12" s="2">
        <v>10</v>
      </c>
      <c r="AD12" s="2"/>
      <c r="AE12" s="2"/>
      <c r="AF12" s="2"/>
      <c r="AG12" s="2"/>
      <c r="AH12" s="2"/>
      <c r="AI12" s="2"/>
      <c r="AJ12" s="2"/>
      <c r="AK12" s="2">
        <v>7</v>
      </c>
      <c r="AL12" s="2">
        <v>20</v>
      </c>
      <c r="AM12" s="7"/>
      <c r="AN12" s="232">
        <f t="shared" si="1"/>
        <v>44</v>
      </c>
      <c r="AO12" s="146"/>
    </row>
    <row r="13" spans="2:41" x14ac:dyDescent="0.25">
      <c r="B13" s="205" t="s">
        <v>130</v>
      </c>
      <c r="C13" s="227"/>
      <c r="D13" s="20"/>
      <c r="E13" s="20"/>
      <c r="F13" s="20"/>
      <c r="G13" s="20"/>
      <c r="H13" s="20"/>
      <c r="I13" s="193"/>
      <c r="J13" s="19">
        <v>15</v>
      </c>
      <c r="K13" s="20"/>
      <c r="L13" s="20"/>
      <c r="M13" s="20"/>
      <c r="N13" s="20"/>
      <c r="O13" s="20"/>
      <c r="P13" s="20"/>
      <c r="Q13" s="20">
        <v>25</v>
      </c>
      <c r="R13" s="193">
        <v>10</v>
      </c>
      <c r="S13" s="25">
        <f t="shared" si="0"/>
        <v>50</v>
      </c>
      <c r="T13" s="228" t="s">
        <v>131</v>
      </c>
      <c r="W13" s="17" t="s">
        <v>146</v>
      </c>
      <c r="X13" s="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7</v>
      </c>
      <c r="AJ13" s="2"/>
      <c r="AK13" s="2"/>
      <c r="AL13" s="2"/>
      <c r="AM13" s="7"/>
      <c r="AN13" s="232">
        <f t="shared" si="1"/>
        <v>7</v>
      </c>
      <c r="AO13" s="146"/>
    </row>
    <row r="14" spans="2:41" x14ac:dyDescent="0.25">
      <c r="B14" s="209" t="s">
        <v>140</v>
      </c>
      <c r="C14" s="227"/>
      <c r="D14" s="20"/>
      <c r="E14" s="20"/>
      <c r="F14" s="20"/>
      <c r="G14" s="20"/>
      <c r="H14" s="20"/>
      <c r="I14" s="193"/>
      <c r="J14" s="19"/>
      <c r="K14" s="20"/>
      <c r="L14" s="20"/>
      <c r="M14" s="20">
        <v>7</v>
      </c>
      <c r="N14" s="20"/>
      <c r="O14" s="20">
        <v>17</v>
      </c>
      <c r="P14" s="20"/>
      <c r="Q14" s="20"/>
      <c r="R14" s="193">
        <v>20</v>
      </c>
      <c r="S14" s="201">
        <f t="shared" si="0"/>
        <v>44</v>
      </c>
      <c r="T14" s="146"/>
      <c r="W14" s="233" t="s">
        <v>72</v>
      </c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>
        <v>7</v>
      </c>
      <c r="AI14" s="2"/>
      <c r="AJ14" s="2"/>
      <c r="AK14" s="2"/>
      <c r="AL14" s="2"/>
      <c r="AM14" s="7"/>
      <c r="AN14" s="232">
        <f t="shared" si="1"/>
        <v>7</v>
      </c>
      <c r="AO14" s="146"/>
    </row>
    <row r="15" spans="2:41" x14ac:dyDescent="0.25">
      <c r="B15" s="205" t="s">
        <v>132</v>
      </c>
      <c r="C15" s="227"/>
      <c r="D15" s="20"/>
      <c r="E15" s="20"/>
      <c r="F15" s="20"/>
      <c r="G15" s="20"/>
      <c r="H15" s="20"/>
      <c r="I15" s="193"/>
      <c r="J15" s="19"/>
      <c r="K15" s="20"/>
      <c r="L15" s="20"/>
      <c r="M15" s="20">
        <v>10</v>
      </c>
      <c r="N15" s="20"/>
      <c r="O15" s="20"/>
      <c r="P15" s="20"/>
      <c r="Q15" s="20"/>
      <c r="R15" s="193"/>
      <c r="S15" s="201">
        <f t="shared" si="0"/>
        <v>10</v>
      </c>
      <c r="T15" s="146"/>
      <c r="W15" s="233" t="s">
        <v>100</v>
      </c>
      <c r="X15" s="9"/>
      <c r="Y15" s="2"/>
      <c r="Z15" s="2"/>
      <c r="AA15" s="2"/>
      <c r="AB15" s="2"/>
      <c r="AC15" s="2"/>
      <c r="AD15" s="2">
        <v>7</v>
      </c>
      <c r="AE15" s="2"/>
      <c r="AF15" s="2"/>
      <c r="AG15" s="2">
        <v>15</v>
      </c>
      <c r="AH15" s="2"/>
      <c r="AI15" s="2"/>
      <c r="AJ15" s="2">
        <v>10</v>
      </c>
      <c r="AK15" s="2"/>
      <c r="AL15" s="2"/>
      <c r="AM15" s="7"/>
      <c r="AN15" s="232">
        <f t="shared" si="1"/>
        <v>32</v>
      </c>
      <c r="AO15" s="146"/>
    </row>
    <row r="16" spans="2:41" x14ac:dyDescent="0.25">
      <c r="B16" s="205" t="s">
        <v>133</v>
      </c>
      <c r="C16" s="227"/>
      <c r="D16" s="20"/>
      <c r="E16" s="20"/>
      <c r="F16" s="20"/>
      <c r="G16" s="20"/>
      <c r="H16" s="20"/>
      <c r="I16" s="193">
        <v>7</v>
      </c>
      <c r="J16" s="19"/>
      <c r="K16" s="20"/>
      <c r="L16" s="20">
        <v>10</v>
      </c>
      <c r="M16" s="20"/>
      <c r="N16" s="20"/>
      <c r="O16" s="20"/>
      <c r="P16" s="20"/>
      <c r="Q16" s="20"/>
      <c r="R16" s="193"/>
      <c r="S16" s="201">
        <f t="shared" si="0"/>
        <v>17</v>
      </c>
      <c r="T16" s="146"/>
      <c r="W16" s="17" t="s">
        <v>156</v>
      </c>
      <c r="X16" s="9"/>
      <c r="Y16" s="2"/>
      <c r="Z16" s="2"/>
      <c r="AA16" s="2"/>
      <c r="AB16" s="2"/>
      <c r="AC16" s="2">
        <v>20</v>
      </c>
      <c r="AD16" s="2"/>
      <c r="AE16" s="2"/>
      <c r="AF16" s="2"/>
      <c r="AG16" s="2"/>
      <c r="AH16" s="2"/>
      <c r="AI16" s="2"/>
      <c r="AJ16" s="2"/>
      <c r="AK16" s="2"/>
      <c r="AL16" s="2"/>
      <c r="AM16" s="7"/>
      <c r="AN16" s="232">
        <f t="shared" si="1"/>
        <v>20</v>
      </c>
      <c r="AO16" s="146"/>
    </row>
    <row r="17" spans="2:41" x14ac:dyDescent="0.25">
      <c r="B17" s="209" t="s">
        <v>72</v>
      </c>
      <c r="C17" s="227"/>
      <c r="D17" s="20"/>
      <c r="E17" s="20"/>
      <c r="F17" s="20"/>
      <c r="G17" s="20"/>
      <c r="H17" s="20"/>
      <c r="I17" s="193"/>
      <c r="J17" s="19"/>
      <c r="K17" s="20"/>
      <c r="L17" s="20"/>
      <c r="M17" s="20"/>
      <c r="N17" s="20"/>
      <c r="O17" s="20"/>
      <c r="P17" s="20">
        <v>10</v>
      </c>
      <c r="Q17" s="20"/>
      <c r="R17" s="193"/>
      <c r="S17" s="201">
        <f t="shared" si="0"/>
        <v>10</v>
      </c>
      <c r="T17" s="146"/>
      <c r="W17" s="17" t="s">
        <v>147</v>
      </c>
      <c r="X17" s="9"/>
      <c r="Y17" s="2"/>
      <c r="Z17" s="2">
        <v>7</v>
      </c>
      <c r="AA17" s="2"/>
      <c r="AB17" s="2">
        <v>20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7"/>
      <c r="AN17" s="232">
        <f t="shared" si="1"/>
        <v>27</v>
      </c>
      <c r="AO17" s="146"/>
    </row>
    <row r="18" spans="2:41" x14ac:dyDescent="0.25">
      <c r="B18" s="209" t="s">
        <v>100</v>
      </c>
      <c r="C18" s="227">
        <v>15</v>
      </c>
      <c r="D18" s="20"/>
      <c r="E18" s="20"/>
      <c r="F18" s="20"/>
      <c r="G18" s="20"/>
      <c r="H18" s="20"/>
      <c r="I18" s="193"/>
      <c r="J18" s="19">
        <v>7</v>
      </c>
      <c r="K18" s="20"/>
      <c r="L18" s="20"/>
      <c r="M18" s="20"/>
      <c r="N18" s="20"/>
      <c r="O18" s="20"/>
      <c r="P18" s="20"/>
      <c r="Q18" s="20"/>
      <c r="R18" s="193"/>
      <c r="S18" s="201">
        <f t="shared" si="0"/>
        <v>22</v>
      </c>
      <c r="T18" s="146"/>
      <c r="W18" s="233" t="s">
        <v>148</v>
      </c>
      <c r="X18" s="9"/>
      <c r="Y18" s="2"/>
      <c r="Z18" s="2"/>
      <c r="AA18" s="2"/>
      <c r="AB18" s="2">
        <v>10</v>
      </c>
      <c r="AC18" s="2"/>
      <c r="AD18" s="2"/>
      <c r="AE18" s="2">
        <v>10</v>
      </c>
      <c r="AF18" s="2"/>
      <c r="AG18" s="2"/>
      <c r="AH18" s="2">
        <v>20</v>
      </c>
      <c r="AI18" s="2"/>
      <c r="AJ18" s="2"/>
      <c r="AK18" s="2"/>
      <c r="AL18" s="2"/>
      <c r="AM18" s="7">
        <v>10</v>
      </c>
      <c r="AN18" s="198">
        <f t="shared" si="1"/>
        <v>50</v>
      </c>
      <c r="AO18" s="146">
        <v>5</v>
      </c>
    </row>
    <row r="19" spans="2:41" x14ac:dyDescent="0.25">
      <c r="B19" s="209" t="s">
        <v>141</v>
      </c>
      <c r="C19" s="227"/>
      <c r="D19" s="20"/>
      <c r="E19" s="20">
        <v>15</v>
      </c>
      <c r="F19" s="20"/>
      <c r="G19" s="20"/>
      <c r="H19" s="20"/>
      <c r="I19" s="193"/>
      <c r="J19" s="19"/>
      <c r="K19" s="20"/>
      <c r="L19" s="20"/>
      <c r="M19" s="20"/>
      <c r="N19" s="20"/>
      <c r="O19" s="20"/>
      <c r="P19" s="20"/>
      <c r="Q19" s="20"/>
      <c r="R19" s="193"/>
      <c r="S19" s="201">
        <f t="shared" si="0"/>
        <v>15</v>
      </c>
      <c r="T19" s="146"/>
      <c r="W19" s="233" t="s">
        <v>24</v>
      </c>
      <c r="X19" s="9"/>
      <c r="Y19" s="2"/>
      <c r="Z19" s="2">
        <v>7</v>
      </c>
      <c r="AA19" s="2"/>
      <c r="AB19" s="2">
        <v>10</v>
      </c>
      <c r="AC19" s="2"/>
      <c r="AD19" s="2"/>
      <c r="AE19" s="2">
        <v>20</v>
      </c>
      <c r="AF19" s="2">
        <v>10</v>
      </c>
      <c r="AG19" s="2">
        <v>27</v>
      </c>
      <c r="AH19" s="2">
        <v>20</v>
      </c>
      <c r="AI19" s="2"/>
      <c r="AJ19" s="2"/>
      <c r="AK19" s="2"/>
      <c r="AL19" s="2"/>
      <c r="AM19" s="7"/>
      <c r="AN19" s="198">
        <f t="shared" si="1"/>
        <v>94</v>
      </c>
      <c r="AO19" s="146">
        <v>4</v>
      </c>
    </row>
    <row r="20" spans="2:41" x14ac:dyDescent="0.25">
      <c r="B20" s="209" t="s">
        <v>75</v>
      </c>
      <c r="C20" s="227"/>
      <c r="D20" s="20"/>
      <c r="E20" s="20"/>
      <c r="F20" s="20">
        <v>20</v>
      </c>
      <c r="G20" s="20"/>
      <c r="H20" s="20"/>
      <c r="I20" s="193"/>
      <c r="J20" s="19"/>
      <c r="K20" s="20"/>
      <c r="L20" s="20"/>
      <c r="M20" s="20"/>
      <c r="N20" s="20"/>
      <c r="O20" s="20"/>
      <c r="P20" s="20"/>
      <c r="Q20" s="20"/>
      <c r="R20" s="193"/>
      <c r="S20" s="201">
        <f t="shared" si="0"/>
        <v>20</v>
      </c>
      <c r="T20" s="146"/>
      <c r="W20" s="233" t="s">
        <v>3</v>
      </c>
      <c r="X20" s="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7</v>
      </c>
      <c r="AK20" s="2"/>
      <c r="AL20" s="2">
        <v>10</v>
      </c>
      <c r="AM20" s="7"/>
      <c r="AN20" s="232">
        <f t="shared" si="1"/>
        <v>17</v>
      </c>
      <c r="AO20" s="146"/>
    </row>
    <row r="21" spans="2:41" x14ac:dyDescent="0.25">
      <c r="B21" s="209" t="s">
        <v>24</v>
      </c>
      <c r="C21" s="227"/>
      <c r="D21" s="20"/>
      <c r="E21" s="20">
        <v>10</v>
      </c>
      <c r="F21" s="20">
        <v>7</v>
      </c>
      <c r="G21" s="20"/>
      <c r="H21" s="20"/>
      <c r="I21" s="193"/>
      <c r="J21" s="19">
        <v>10</v>
      </c>
      <c r="K21" s="20">
        <v>22</v>
      </c>
      <c r="L21" s="20"/>
      <c r="M21" s="20"/>
      <c r="N21" s="20"/>
      <c r="O21" s="20"/>
      <c r="P21" s="20">
        <v>15</v>
      </c>
      <c r="Q21" s="20"/>
      <c r="R21" s="193">
        <v>7</v>
      </c>
      <c r="S21" s="25">
        <f t="shared" si="0"/>
        <v>71</v>
      </c>
      <c r="T21" s="146">
        <v>2</v>
      </c>
      <c r="W21" s="233" t="s">
        <v>76</v>
      </c>
      <c r="X21" s="9"/>
      <c r="Y21" s="2"/>
      <c r="Z21" s="2"/>
      <c r="AA21" s="2"/>
      <c r="AB21" s="2"/>
      <c r="AC21" s="2"/>
      <c r="AD21" s="2">
        <v>10</v>
      </c>
      <c r="AE21" s="2"/>
      <c r="AF21" s="2"/>
      <c r="AG21" s="2"/>
      <c r="AH21" s="2"/>
      <c r="AI21" s="2"/>
      <c r="AJ21" s="2"/>
      <c r="AK21" s="2">
        <v>20</v>
      </c>
      <c r="AL21" s="2"/>
      <c r="AM21" s="7"/>
      <c r="AN21" s="232">
        <f t="shared" si="1"/>
        <v>30</v>
      </c>
      <c r="AO21" s="146"/>
    </row>
    <row r="22" spans="2:41" x14ac:dyDescent="0.25">
      <c r="B22" s="209" t="s">
        <v>134</v>
      </c>
      <c r="C22" s="227"/>
      <c r="D22" s="20"/>
      <c r="E22" s="20"/>
      <c r="F22" s="20"/>
      <c r="G22" s="20"/>
      <c r="H22" s="20"/>
      <c r="I22" s="193"/>
      <c r="J22" s="19"/>
      <c r="K22" s="20"/>
      <c r="L22" s="20"/>
      <c r="M22" s="20"/>
      <c r="N22" s="20"/>
      <c r="O22" s="20"/>
      <c r="P22" s="20">
        <v>10</v>
      </c>
      <c r="Q22" s="20"/>
      <c r="R22" s="193"/>
      <c r="S22" s="201">
        <f t="shared" si="0"/>
        <v>10</v>
      </c>
      <c r="T22" s="146"/>
      <c r="W22" s="233" t="s">
        <v>154</v>
      </c>
      <c r="X22" s="9"/>
      <c r="Y22" s="2">
        <v>10</v>
      </c>
      <c r="Z22" s="2"/>
      <c r="AA22" s="2"/>
      <c r="AB22" s="2"/>
      <c r="AC22" s="2"/>
      <c r="AD22" s="2">
        <v>10</v>
      </c>
      <c r="AE22" s="2"/>
      <c r="AF22" s="2"/>
      <c r="AG22" s="2"/>
      <c r="AH22" s="2"/>
      <c r="AI22" s="2"/>
      <c r="AJ22" s="2"/>
      <c r="AK22" s="2"/>
      <c r="AL22" s="2">
        <v>7</v>
      </c>
      <c r="AM22" s="7"/>
      <c r="AN22" s="232">
        <f t="shared" si="1"/>
        <v>27</v>
      </c>
      <c r="AO22" s="146"/>
    </row>
    <row r="23" spans="2:41" x14ac:dyDescent="0.25">
      <c r="B23" s="205" t="s">
        <v>135</v>
      </c>
      <c r="C23" s="227">
        <v>10</v>
      </c>
      <c r="D23" s="20"/>
      <c r="E23" s="20"/>
      <c r="F23" s="20"/>
      <c r="G23" s="20"/>
      <c r="H23" s="20"/>
      <c r="I23" s="193"/>
      <c r="J23" s="19"/>
      <c r="K23" s="20"/>
      <c r="L23" s="20"/>
      <c r="M23" s="20"/>
      <c r="N23" s="20"/>
      <c r="O23" s="20"/>
      <c r="P23" s="20"/>
      <c r="Q23" s="20"/>
      <c r="R23" s="193"/>
      <c r="S23" s="201">
        <f t="shared" si="0"/>
        <v>10</v>
      </c>
      <c r="T23" s="146"/>
      <c r="W23" s="233" t="s">
        <v>77</v>
      </c>
      <c r="X23" s="9"/>
      <c r="Y23" s="2"/>
      <c r="Z23" s="2"/>
      <c r="AA23" s="2">
        <v>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"/>
      <c r="AN23" s="232">
        <f t="shared" si="1"/>
        <v>7</v>
      </c>
      <c r="AO23" s="146"/>
    </row>
    <row r="24" spans="2:41" x14ac:dyDescent="0.25">
      <c r="B24" s="209" t="s">
        <v>78</v>
      </c>
      <c r="C24" s="227"/>
      <c r="D24" s="20">
        <v>7.5</v>
      </c>
      <c r="E24" s="20"/>
      <c r="F24" s="20"/>
      <c r="G24" s="20"/>
      <c r="H24" s="20"/>
      <c r="I24" s="193"/>
      <c r="J24" s="19"/>
      <c r="K24" s="20">
        <v>17</v>
      </c>
      <c r="L24" s="20"/>
      <c r="M24" s="20"/>
      <c r="N24" s="20"/>
      <c r="O24" s="20"/>
      <c r="P24" s="20"/>
      <c r="Q24" s="20"/>
      <c r="R24" s="193"/>
      <c r="S24" s="201">
        <f t="shared" si="0"/>
        <v>24.5</v>
      </c>
      <c r="T24" s="146"/>
      <c r="W24" s="233" t="s">
        <v>78</v>
      </c>
      <c r="X24" s="9"/>
      <c r="Y24" s="2"/>
      <c r="Z24" s="2"/>
      <c r="AA24" s="2"/>
      <c r="AB24" s="2"/>
      <c r="AC24" s="2"/>
      <c r="AD24" s="2"/>
      <c r="AE24" s="2">
        <v>7</v>
      </c>
      <c r="AF24" s="2"/>
      <c r="AG24" s="2"/>
      <c r="AH24" s="2"/>
      <c r="AI24" s="2"/>
      <c r="AJ24" s="2"/>
      <c r="AK24" s="2"/>
      <c r="AL24" s="2"/>
      <c r="AM24" s="7"/>
      <c r="AN24" s="232">
        <f t="shared" si="1"/>
        <v>7</v>
      </c>
      <c r="AO24" s="146"/>
    </row>
    <row r="25" spans="2:41" x14ac:dyDescent="0.25">
      <c r="B25" s="205" t="s">
        <v>136</v>
      </c>
      <c r="C25" s="227"/>
      <c r="D25" s="20"/>
      <c r="E25" s="20"/>
      <c r="F25" s="20"/>
      <c r="G25" s="20"/>
      <c r="H25" s="20"/>
      <c r="I25" s="193"/>
      <c r="J25" s="19">
        <v>20</v>
      </c>
      <c r="K25" s="20"/>
      <c r="L25" s="20"/>
      <c r="M25" s="20"/>
      <c r="N25" s="20"/>
      <c r="O25" s="20"/>
      <c r="P25" s="20"/>
      <c r="Q25" s="20"/>
      <c r="R25" s="193"/>
      <c r="S25" s="201">
        <f t="shared" si="0"/>
        <v>20</v>
      </c>
      <c r="T25" s="146"/>
      <c r="W25" s="233" t="s">
        <v>149</v>
      </c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10</v>
      </c>
      <c r="AK25" s="2"/>
      <c r="AL25" s="2"/>
      <c r="AM25" s="7"/>
      <c r="AN25" s="232">
        <f t="shared" si="1"/>
        <v>10</v>
      </c>
      <c r="AO25" s="146"/>
    </row>
    <row r="26" spans="2:41" x14ac:dyDescent="0.25">
      <c r="B26" s="209" t="s">
        <v>121</v>
      </c>
      <c r="C26" s="227"/>
      <c r="D26" s="20"/>
      <c r="E26" s="20"/>
      <c r="F26" s="20"/>
      <c r="G26" s="20"/>
      <c r="H26" s="20"/>
      <c r="I26" s="193"/>
      <c r="J26" s="19"/>
      <c r="K26" s="20"/>
      <c r="L26" s="20"/>
      <c r="M26" s="20">
        <v>35</v>
      </c>
      <c r="N26" s="20">
        <v>15</v>
      </c>
      <c r="O26" s="20"/>
      <c r="P26" s="20"/>
      <c r="Q26" s="20"/>
      <c r="R26" s="193"/>
      <c r="S26" s="25">
        <f t="shared" si="0"/>
        <v>50</v>
      </c>
      <c r="T26" s="146" t="s">
        <v>131</v>
      </c>
      <c r="W26" s="233" t="s">
        <v>9</v>
      </c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15</v>
      </c>
      <c r="AK26" s="2"/>
      <c r="AL26" s="2"/>
      <c r="AM26" s="7"/>
      <c r="AN26" s="232">
        <f t="shared" si="1"/>
        <v>15</v>
      </c>
      <c r="AO26" s="146"/>
    </row>
    <row r="27" spans="2:41" x14ac:dyDescent="0.25">
      <c r="B27" s="209" t="s">
        <v>122</v>
      </c>
      <c r="C27" s="227"/>
      <c r="D27" s="20">
        <v>10</v>
      </c>
      <c r="E27" s="20"/>
      <c r="F27" s="20"/>
      <c r="G27" s="20"/>
      <c r="H27" s="20"/>
      <c r="I27" s="193"/>
      <c r="J27" s="19"/>
      <c r="K27" s="20"/>
      <c r="L27" s="20"/>
      <c r="M27" s="20"/>
      <c r="N27" s="20">
        <v>10</v>
      </c>
      <c r="O27" s="20">
        <v>35</v>
      </c>
      <c r="P27" s="20"/>
      <c r="Q27" s="20"/>
      <c r="R27" s="193"/>
      <c r="S27" s="25">
        <f t="shared" si="0"/>
        <v>55</v>
      </c>
      <c r="T27" s="146">
        <v>4</v>
      </c>
      <c r="W27" s="233" t="s">
        <v>81</v>
      </c>
      <c r="X27" s="9"/>
      <c r="Y27" s="2">
        <v>7</v>
      </c>
      <c r="Z27" s="2">
        <v>15</v>
      </c>
      <c r="AA27" s="2">
        <v>15</v>
      </c>
      <c r="AB27" s="2"/>
      <c r="AC27" s="2">
        <v>15</v>
      </c>
      <c r="AD27" s="2">
        <v>7</v>
      </c>
      <c r="AE27" s="2"/>
      <c r="AF27" s="2">
        <v>32</v>
      </c>
      <c r="AG27" s="2">
        <v>10</v>
      </c>
      <c r="AH27" s="2">
        <v>22</v>
      </c>
      <c r="AI27" s="2">
        <v>10</v>
      </c>
      <c r="AJ27" s="2"/>
      <c r="AK27" s="2">
        <v>10</v>
      </c>
      <c r="AL27" s="2">
        <v>7</v>
      </c>
      <c r="AM27" s="7"/>
      <c r="AN27" s="198">
        <f t="shared" si="1"/>
        <v>150</v>
      </c>
      <c r="AO27" s="146">
        <v>1</v>
      </c>
    </row>
    <row r="28" spans="2:41" x14ac:dyDescent="0.25">
      <c r="B28" s="209" t="s">
        <v>9</v>
      </c>
      <c r="C28" s="227"/>
      <c r="D28" s="20"/>
      <c r="E28" s="20"/>
      <c r="F28" s="20"/>
      <c r="G28" s="20"/>
      <c r="H28" s="20"/>
      <c r="I28" s="193"/>
      <c r="J28" s="19">
        <v>10</v>
      </c>
      <c r="K28" s="20"/>
      <c r="L28" s="20"/>
      <c r="M28" s="20"/>
      <c r="N28" s="20"/>
      <c r="O28" s="20"/>
      <c r="P28" s="20"/>
      <c r="Q28" s="20"/>
      <c r="R28" s="193"/>
      <c r="S28" s="201">
        <f t="shared" si="0"/>
        <v>10</v>
      </c>
      <c r="T28" s="146"/>
      <c r="W28" s="233" t="s">
        <v>150</v>
      </c>
      <c r="X28" s="9">
        <v>15</v>
      </c>
      <c r="Y28" s="2">
        <v>10</v>
      </c>
      <c r="Z28" s="2"/>
      <c r="AA28" s="2"/>
      <c r="AB28" s="2"/>
      <c r="AC28" s="2"/>
      <c r="AD28" s="2"/>
      <c r="AE28" s="2">
        <v>15</v>
      </c>
      <c r="AF28" s="2"/>
      <c r="AG28" s="2">
        <v>7</v>
      </c>
      <c r="AH28" s="2"/>
      <c r="AI28" s="2">
        <v>42</v>
      </c>
      <c r="AJ28" s="2"/>
      <c r="AK28" s="2">
        <v>15</v>
      </c>
      <c r="AL28" s="2"/>
      <c r="AM28" s="7">
        <v>15</v>
      </c>
      <c r="AN28" s="198">
        <f t="shared" si="1"/>
        <v>119</v>
      </c>
      <c r="AO28" s="146">
        <v>3</v>
      </c>
    </row>
    <row r="29" spans="2:41" x14ac:dyDescent="0.25">
      <c r="B29" s="205" t="s">
        <v>137</v>
      </c>
      <c r="C29" s="227"/>
      <c r="D29" s="20"/>
      <c r="E29" s="20"/>
      <c r="F29" s="20"/>
      <c r="G29" s="20"/>
      <c r="H29" s="20"/>
      <c r="I29" s="193">
        <v>45</v>
      </c>
      <c r="J29" s="19"/>
      <c r="K29" s="20"/>
      <c r="L29" s="20"/>
      <c r="M29" s="20"/>
      <c r="N29" s="20"/>
      <c r="O29" s="20"/>
      <c r="P29" s="20"/>
      <c r="Q29" s="20"/>
      <c r="R29" s="193"/>
      <c r="S29" s="201">
        <f t="shared" si="0"/>
        <v>45</v>
      </c>
      <c r="T29" s="146"/>
      <c r="W29" s="233" t="s">
        <v>84</v>
      </c>
      <c r="X29" s="9">
        <v>20</v>
      </c>
      <c r="Y29" s="2">
        <v>15</v>
      </c>
      <c r="Z29" s="2"/>
      <c r="AA29" s="2">
        <v>20</v>
      </c>
      <c r="AB29" s="2"/>
      <c r="AC29" s="2">
        <v>10</v>
      </c>
      <c r="AD29" s="2">
        <v>20</v>
      </c>
      <c r="AE29" s="2"/>
      <c r="AF29" s="2">
        <v>7</v>
      </c>
      <c r="AG29" s="2"/>
      <c r="AH29" s="2"/>
      <c r="AI29" s="2">
        <v>10</v>
      </c>
      <c r="AJ29" s="2"/>
      <c r="AK29" s="2">
        <v>7</v>
      </c>
      <c r="AL29" s="2"/>
      <c r="AM29" s="7">
        <v>20</v>
      </c>
      <c r="AN29" s="198">
        <f t="shared" si="1"/>
        <v>129</v>
      </c>
      <c r="AO29" s="146">
        <v>2</v>
      </c>
    </row>
    <row r="30" spans="2:41" x14ac:dyDescent="0.25">
      <c r="B30" s="209" t="s">
        <v>104</v>
      </c>
      <c r="C30" s="227"/>
      <c r="D30" s="20"/>
      <c r="E30" s="20">
        <v>30</v>
      </c>
      <c r="F30" s="20">
        <v>30</v>
      </c>
      <c r="G30" s="20">
        <v>10</v>
      </c>
      <c r="H30" s="20">
        <v>0</v>
      </c>
      <c r="I30" s="193">
        <v>10</v>
      </c>
      <c r="J30" s="19">
        <v>7</v>
      </c>
      <c r="K30" s="20">
        <v>10</v>
      </c>
      <c r="L30" s="20">
        <v>35</v>
      </c>
      <c r="M30" s="20"/>
      <c r="N30" s="20">
        <v>10</v>
      </c>
      <c r="O30" s="20"/>
      <c r="P30" s="20"/>
      <c r="Q30" s="20">
        <v>20</v>
      </c>
      <c r="R30" s="193">
        <v>10</v>
      </c>
      <c r="S30" s="25">
        <f t="shared" si="0"/>
        <v>172</v>
      </c>
      <c r="T30" s="146">
        <v>1</v>
      </c>
      <c r="W30" s="233" t="s">
        <v>87</v>
      </c>
      <c r="X30" s="9"/>
      <c r="Y30" s="2"/>
      <c r="Z30" s="2"/>
      <c r="AA30" s="2">
        <v>10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  <c r="AN30" s="232">
        <f t="shared" si="1"/>
        <v>10</v>
      </c>
      <c r="AO30" s="146"/>
    </row>
    <row r="31" spans="2:41" x14ac:dyDescent="0.25">
      <c r="B31" s="209" t="s">
        <v>105</v>
      </c>
      <c r="C31" s="227"/>
      <c r="D31" s="20"/>
      <c r="E31" s="20"/>
      <c r="F31" s="20"/>
      <c r="G31" s="20"/>
      <c r="H31" s="20"/>
      <c r="I31" s="193"/>
      <c r="J31" s="19"/>
      <c r="K31" s="20"/>
      <c r="L31" s="20"/>
      <c r="M31" s="20">
        <v>7</v>
      </c>
      <c r="N31" s="20">
        <v>7</v>
      </c>
      <c r="O31" s="20"/>
      <c r="P31" s="20"/>
      <c r="Q31" s="20"/>
      <c r="R31" s="193"/>
      <c r="S31" s="201">
        <f t="shared" si="0"/>
        <v>14</v>
      </c>
      <c r="T31" s="146"/>
      <c r="W31" s="233" t="s">
        <v>88</v>
      </c>
      <c r="X31" s="9">
        <v>10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20</v>
      </c>
      <c r="AK31" s="2"/>
      <c r="AL31" s="2"/>
      <c r="AM31" s="7"/>
      <c r="AN31" s="232">
        <f t="shared" si="1"/>
        <v>30</v>
      </c>
      <c r="AO31" s="146"/>
    </row>
    <row r="32" spans="2:41" x14ac:dyDescent="0.25">
      <c r="B32" s="209" t="s">
        <v>87</v>
      </c>
      <c r="C32" s="227">
        <v>10</v>
      </c>
      <c r="D32" s="20"/>
      <c r="E32" s="20"/>
      <c r="F32" s="20"/>
      <c r="G32" s="20"/>
      <c r="H32" s="20"/>
      <c r="I32" s="193"/>
      <c r="J32" s="19"/>
      <c r="K32" s="20">
        <v>20</v>
      </c>
      <c r="L32" s="20"/>
      <c r="M32" s="20"/>
      <c r="N32" s="20"/>
      <c r="O32" s="20"/>
      <c r="P32" s="20"/>
      <c r="Q32" s="20"/>
      <c r="R32" s="193"/>
      <c r="S32" s="201">
        <f t="shared" si="0"/>
        <v>30</v>
      </c>
      <c r="T32" s="146"/>
      <c r="W32" s="17" t="s">
        <v>151</v>
      </c>
      <c r="X32" s="9"/>
      <c r="Y32" s="2"/>
      <c r="Z32" s="2">
        <v>10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7"/>
      <c r="AN32" s="232">
        <f t="shared" si="1"/>
        <v>10</v>
      </c>
      <c r="AO32" s="146"/>
    </row>
    <row r="33" spans="2:41" x14ac:dyDescent="0.25">
      <c r="B33" s="209" t="s">
        <v>4</v>
      </c>
      <c r="C33" s="227"/>
      <c r="D33" s="20"/>
      <c r="E33" s="20"/>
      <c r="F33" s="20"/>
      <c r="G33" s="20">
        <v>7.5</v>
      </c>
      <c r="H33" s="20"/>
      <c r="I33" s="193">
        <v>0</v>
      </c>
      <c r="J33" s="19"/>
      <c r="K33" s="20"/>
      <c r="L33" s="20"/>
      <c r="M33" s="20"/>
      <c r="N33" s="20"/>
      <c r="O33" s="20"/>
      <c r="P33" s="20"/>
      <c r="Q33" s="20"/>
      <c r="R33" s="193"/>
      <c r="S33" s="201">
        <f t="shared" si="0"/>
        <v>7.5</v>
      </c>
      <c r="T33" s="146"/>
      <c r="W33" s="233" t="s">
        <v>4</v>
      </c>
      <c r="X33" s="9"/>
      <c r="Y33" s="2"/>
      <c r="Z33" s="2"/>
      <c r="AA33" s="2">
        <v>10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10</v>
      </c>
      <c r="AM33" s="7">
        <v>7</v>
      </c>
      <c r="AN33" s="232">
        <f t="shared" si="1"/>
        <v>27</v>
      </c>
      <c r="AO33" s="146"/>
    </row>
    <row r="34" spans="2:41" x14ac:dyDescent="0.25">
      <c r="B34" s="205" t="s">
        <v>138</v>
      </c>
      <c r="C34" s="227"/>
      <c r="D34" s="20"/>
      <c r="E34" s="20">
        <v>10</v>
      </c>
      <c r="F34" s="20"/>
      <c r="G34" s="20"/>
      <c r="H34" s="20"/>
      <c r="I34" s="193"/>
      <c r="J34" s="19"/>
      <c r="K34" s="20"/>
      <c r="L34" s="20"/>
      <c r="M34" s="20"/>
      <c r="N34" s="20"/>
      <c r="O34" s="20"/>
      <c r="P34" s="20"/>
      <c r="Q34" s="20"/>
      <c r="R34" s="193"/>
      <c r="S34" s="201">
        <f t="shared" si="0"/>
        <v>10</v>
      </c>
      <c r="T34" s="146"/>
      <c r="W34" s="233" t="s">
        <v>152</v>
      </c>
      <c r="X34" s="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7</v>
      </c>
      <c r="AK34" s="2"/>
      <c r="AL34" s="2"/>
      <c r="AM34" s="7"/>
      <c r="AN34" s="232">
        <f t="shared" si="1"/>
        <v>7</v>
      </c>
      <c r="AO34" s="146"/>
    </row>
    <row r="35" spans="2:41" x14ac:dyDescent="0.25">
      <c r="B35" s="209" t="s">
        <v>125</v>
      </c>
      <c r="C35" s="227"/>
      <c r="D35" s="20"/>
      <c r="E35" s="20"/>
      <c r="F35" s="20"/>
      <c r="G35" s="20"/>
      <c r="H35" s="20"/>
      <c r="I35" s="193"/>
      <c r="J35" s="19"/>
      <c r="K35" s="20"/>
      <c r="L35" s="20">
        <v>7</v>
      </c>
      <c r="M35" s="20"/>
      <c r="N35" s="20">
        <v>7</v>
      </c>
      <c r="O35" s="20"/>
      <c r="P35" s="20"/>
      <c r="Q35" s="20"/>
      <c r="R35" s="193"/>
      <c r="S35" s="201">
        <f t="shared" si="0"/>
        <v>14</v>
      </c>
      <c r="T35" s="146"/>
      <c r="W35" s="17" t="s">
        <v>153</v>
      </c>
      <c r="X35" s="9"/>
      <c r="Y35" s="2"/>
      <c r="Z35" s="2">
        <v>10</v>
      </c>
      <c r="AA35" s="2"/>
      <c r="AB35" s="2">
        <v>15</v>
      </c>
      <c r="AC35" s="2"/>
      <c r="AD35" s="2"/>
      <c r="AE35" s="2">
        <v>7</v>
      </c>
      <c r="AF35" s="2"/>
      <c r="AG35" s="2"/>
      <c r="AH35" s="2"/>
      <c r="AI35" s="2"/>
      <c r="AJ35" s="2"/>
      <c r="AK35" s="2"/>
      <c r="AL35" s="2"/>
      <c r="AM35" s="7"/>
      <c r="AN35" s="232">
        <f t="shared" si="1"/>
        <v>32</v>
      </c>
      <c r="AO35" s="146"/>
    </row>
    <row r="36" spans="2:41" ht="15.75" thickBot="1" x14ac:dyDescent="0.3">
      <c r="B36" s="229" t="s">
        <v>107</v>
      </c>
      <c r="C36" s="227"/>
      <c r="D36" s="20"/>
      <c r="E36" s="20"/>
      <c r="F36" s="20"/>
      <c r="G36" s="20"/>
      <c r="H36" s="20"/>
      <c r="I36" s="193"/>
      <c r="J36" s="19"/>
      <c r="K36" s="20"/>
      <c r="L36" s="20"/>
      <c r="M36" s="20"/>
      <c r="N36" s="20"/>
      <c r="O36" s="20"/>
      <c r="P36" s="20"/>
      <c r="Q36" s="20">
        <v>7</v>
      </c>
      <c r="R36" s="193"/>
      <c r="S36" s="201">
        <f t="shared" si="0"/>
        <v>7</v>
      </c>
      <c r="T36" s="146"/>
      <c r="W36" s="234" t="s">
        <v>107</v>
      </c>
      <c r="X36" s="1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10</v>
      </c>
      <c r="AL36" s="3"/>
      <c r="AM36" s="8"/>
      <c r="AN36" s="199">
        <f t="shared" si="1"/>
        <v>10</v>
      </c>
      <c r="AO36" s="146"/>
    </row>
    <row r="39" spans="2:41" ht="15.75" thickBot="1" x14ac:dyDescent="0.3">
      <c r="B39" s="11" t="s">
        <v>163</v>
      </c>
      <c r="W39" s="11" t="s">
        <v>176</v>
      </c>
    </row>
    <row r="40" spans="2:41" ht="15.75" thickBot="1" x14ac:dyDescent="0.3">
      <c r="C40" s="14">
        <v>44</v>
      </c>
      <c r="D40" s="15">
        <v>48</v>
      </c>
      <c r="E40" s="15">
        <v>52</v>
      </c>
      <c r="F40" s="15">
        <v>57</v>
      </c>
      <c r="G40" s="15">
        <v>63</v>
      </c>
      <c r="H40" s="15">
        <v>70</v>
      </c>
      <c r="I40" s="214" t="s">
        <v>110</v>
      </c>
      <c r="J40" s="14">
        <v>42</v>
      </c>
      <c r="K40" s="15">
        <v>46</v>
      </c>
      <c r="L40" s="15">
        <v>50</v>
      </c>
      <c r="M40" s="15">
        <v>55</v>
      </c>
      <c r="N40" s="15">
        <v>60</v>
      </c>
      <c r="O40" s="15">
        <v>66</v>
      </c>
      <c r="P40" s="15">
        <v>73</v>
      </c>
      <c r="Q40" s="15">
        <v>81</v>
      </c>
      <c r="R40" s="16" t="s">
        <v>111</v>
      </c>
      <c r="S40" s="215" t="s">
        <v>0</v>
      </c>
      <c r="T40" s="146"/>
      <c r="W40" s="154"/>
      <c r="X40" s="155">
        <v>48</v>
      </c>
      <c r="Y40" s="156">
        <v>52</v>
      </c>
      <c r="Z40" s="156">
        <v>57</v>
      </c>
      <c r="AA40" s="156">
        <v>63</v>
      </c>
      <c r="AB40" s="156">
        <v>70</v>
      </c>
      <c r="AC40" s="156">
        <v>78</v>
      </c>
      <c r="AD40" s="157" t="s">
        <v>5</v>
      </c>
      <c r="AE40" s="155">
        <v>60</v>
      </c>
      <c r="AF40" s="156">
        <v>66</v>
      </c>
      <c r="AG40" s="156">
        <v>73</v>
      </c>
      <c r="AH40" s="156">
        <v>81</v>
      </c>
      <c r="AI40" s="156">
        <v>90</v>
      </c>
      <c r="AJ40" s="156">
        <v>100</v>
      </c>
      <c r="AK40" s="158" t="s">
        <v>6</v>
      </c>
      <c r="AL40" s="159" t="s">
        <v>0</v>
      </c>
    </row>
    <row r="41" spans="2:41" x14ac:dyDescent="0.25">
      <c r="B41" s="238" t="s">
        <v>1</v>
      </c>
      <c r="C41" s="2"/>
      <c r="D41" s="2"/>
      <c r="E41" s="2"/>
      <c r="F41" s="2"/>
      <c r="G41" s="2"/>
      <c r="H41" s="2"/>
      <c r="I41" s="2"/>
      <c r="J41" s="2">
        <v>35</v>
      </c>
      <c r="K41" s="2">
        <v>7</v>
      </c>
      <c r="L41" s="2"/>
      <c r="M41" s="2"/>
      <c r="N41" s="2"/>
      <c r="O41" s="2"/>
      <c r="P41" s="2"/>
      <c r="Q41" s="2"/>
      <c r="R41" s="2"/>
      <c r="S41" s="2">
        <f t="shared" ref="S41:S68" si="2">SUM(C41:R41)</f>
        <v>42</v>
      </c>
      <c r="T41" s="146"/>
      <c r="W41" s="239" t="s">
        <v>1</v>
      </c>
      <c r="X41" s="240"/>
      <c r="Y41" s="163"/>
      <c r="Z41" s="163"/>
      <c r="AA41" s="163"/>
      <c r="AB41" s="163"/>
      <c r="AC41" s="163"/>
      <c r="AD41" s="163"/>
      <c r="AE41" s="163">
        <v>35</v>
      </c>
      <c r="AF41" s="163"/>
      <c r="AG41" s="163">
        <v>20</v>
      </c>
      <c r="AH41" s="163">
        <v>10</v>
      </c>
      <c r="AI41" s="163"/>
      <c r="AJ41" s="163"/>
      <c r="AK41" s="164"/>
      <c r="AL41" s="165">
        <f t="shared" ref="AL41:AL60" si="3">SUM(X41:AK41)</f>
        <v>65</v>
      </c>
    </row>
    <row r="42" spans="2:41" x14ac:dyDescent="0.25">
      <c r="B42" s="235" t="s">
        <v>157</v>
      </c>
      <c r="C42" s="2"/>
      <c r="D42" s="2"/>
      <c r="E42" s="2"/>
      <c r="F42" s="2"/>
      <c r="G42" s="2"/>
      <c r="H42" s="2"/>
      <c r="I42" s="2"/>
      <c r="J42" s="2"/>
      <c r="K42" s="2">
        <v>7</v>
      </c>
      <c r="L42" s="2"/>
      <c r="M42" s="2"/>
      <c r="N42" s="2"/>
      <c r="O42" s="2"/>
      <c r="P42" s="2"/>
      <c r="Q42" s="2"/>
      <c r="R42" s="2"/>
      <c r="S42" s="2">
        <f t="shared" si="2"/>
        <v>7</v>
      </c>
      <c r="T42" s="146"/>
      <c r="W42" s="211" t="s">
        <v>165</v>
      </c>
      <c r="X42" s="241"/>
      <c r="Y42" s="168"/>
      <c r="Z42" s="168"/>
      <c r="AA42" s="168"/>
      <c r="AB42" s="168"/>
      <c r="AC42" s="168"/>
      <c r="AD42" s="168"/>
      <c r="AE42" s="168">
        <v>7</v>
      </c>
      <c r="AF42" s="168"/>
      <c r="AG42" s="168">
        <v>15</v>
      </c>
      <c r="AH42" s="168"/>
      <c r="AI42" s="168">
        <v>27</v>
      </c>
      <c r="AJ42" s="168"/>
      <c r="AK42" s="169"/>
      <c r="AL42" s="170">
        <f t="shared" si="3"/>
        <v>49</v>
      </c>
    </row>
    <row r="43" spans="2:41" x14ac:dyDescent="0.25">
      <c r="B43" s="238" t="s">
        <v>64</v>
      </c>
      <c r="C43" s="2"/>
      <c r="D43" s="2"/>
      <c r="E43" s="2"/>
      <c r="F43" s="2"/>
      <c r="G43" s="2">
        <v>10</v>
      </c>
      <c r="H43" s="2"/>
      <c r="I43" s="2"/>
      <c r="J43" s="2">
        <v>10</v>
      </c>
      <c r="K43" s="2">
        <v>20</v>
      </c>
      <c r="L43" s="2"/>
      <c r="M43" s="2"/>
      <c r="N43" s="2"/>
      <c r="O43" s="2"/>
      <c r="P43" s="2"/>
      <c r="Q43" s="2"/>
      <c r="R43" s="2"/>
      <c r="S43" s="2">
        <f t="shared" si="2"/>
        <v>40</v>
      </c>
      <c r="T43" s="146"/>
      <c r="W43" s="211" t="s">
        <v>68</v>
      </c>
      <c r="X43" s="241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9">
        <v>10</v>
      </c>
      <c r="AL43" s="170">
        <f t="shared" si="3"/>
        <v>10</v>
      </c>
    </row>
    <row r="44" spans="2:41" x14ac:dyDescent="0.25">
      <c r="B44" s="238" t="s">
        <v>65</v>
      </c>
      <c r="C44" s="2"/>
      <c r="D44" s="2"/>
      <c r="E44" s="2"/>
      <c r="F44" s="2"/>
      <c r="G44" s="2"/>
      <c r="H44" s="2">
        <v>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f t="shared" si="2"/>
        <v>10</v>
      </c>
      <c r="T44" s="146"/>
      <c r="W44" s="211" t="s">
        <v>133</v>
      </c>
      <c r="X44" s="241"/>
      <c r="Y44" s="168"/>
      <c r="Z44" s="168"/>
      <c r="AA44" s="168"/>
      <c r="AB44" s="168">
        <v>7.5</v>
      </c>
      <c r="AC44" s="168"/>
      <c r="AD44" s="168"/>
      <c r="AE44" s="168"/>
      <c r="AF44" s="168"/>
      <c r="AG44" s="168"/>
      <c r="AH44" s="168"/>
      <c r="AI44" s="168"/>
      <c r="AJ44" s="168"/>
      <c r="AK44" s="169">
        <v>7.5</v>
      </c>
      <c r="AL44" s="170">
        <f t="shared" si="3"/>
        <v>15</v>
      </c>
    </row>
    <row r="45" spans="2:41" x14ac:dyDescent="0.25">
      <c r="B45" s="238" t="s">
        <v>2</v>
      </c>
      <c r="C45" s="2"/>
      <c r="D45" s="2">
        <v>10</v>
      </c>
      <c r="E45" s="2">
        <v>10</v>
      </c>
      <c r="F45" s="2"/>
      <c r="G45" s="2"/>
      <c r="H45" s="2">
        <v>15</v>
      </c>
      <c r="I45" s="2"/>
      <c r="J45" s="2"/>
      <c r="K45" s="2"/>
      <c r="L45" s="2"/>
      <c r="M45" s="2"/>
      <c r="N45" s="2"/>
      <c r="O45" s="2">
        <v>15</v>
      </c>
      <c r="P45" s="2"/>
      <c r="Q45" s="2">
        <v>20</v>
      </c>
      <c r="R45" s="2">
        <v>10</v>
      </c>
      <c r="S45" s="236">
        <f t="shared" si="2"/>
        <v>80</v>
      </c>
      <c r="T45" s="237">
        <v>4</v>
      </c>
      <c r="W45" s="211" t="s">
        <v>72</v>
      </c>
      <c r="X45" s="241"/>
      <c r="Y45" s="168"/>
      <c r="Z45" s="168">
        <v>30</v>
      </c>
      <c r="AA45" s="168">
        <v>10</v>
      </c>
      <c r="AB45" s="168">
        <v>10</v>
      </c>
      <c r="AC45" s="168"/>
      <c r="AD45" s="168"/>
      <c r="AE45" s="168"/>
      <c r="AF45" s="168"/>
      <c r="AG45" s="168"/>
      <c r="AH45" s="168"/>
      <c r="AI45" s="168"/>
      <c r="AJ45" s="168"/>
      <c r="AK45" s="169"/>
      <c r="AL45" s="170">
        <f t="shared" si="3"/>
        <v>50</v>
      </c>
    </row>
    <row r="46" spans="2:41" x14ac:dyDescent="0.25">
      <c r="B46" s="238" t="s">
        <v>158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15</v>
      </c>
      <c r="S46" s="2">
        <f t="shared" si="2"/>
        <v>15</v>
      </c>
      <c r="T46" s="146"/>
      <c r="W46" s="211" t="s">
        <v>166</v>
      </c>
      <c r="X46" s="241"/>
      <c r="Y46" s="168"/>
      <c r="Z46" s="168">
        <v>10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9"/>
      <c r="AL46" s="170">
        <f t="shared" si="3"/>
        <v>10</v>
      </c>
    </row>
    <row r="47" spans="2:41" x14ac:dyDescent="0.25">
      <c r="B47" s="238" t="s">
        <v>68</v>
      </c>
      <c r="C47" s="2"/>
      <c r="D47" s="2"/>
      <c r="E47" s="2">
        <v>7</v>
      </c>
      <c r="F47" s="2"/>
      <c r="G47" s="2"/>
      <c r="H47" s="2"/>
      <c r="I47" s="2"/>
      <c r="J47" s="2"/>
      <c r="K47" s="2"/>
      <c r="L47" s="2">
        <v>15</v>
      </c>
      <c r="M47" s="2"/>
      <c r="N47" s="2">
        <v>17</v>
      </c>
      <c r="O47" s="2"/>
      <c r="P47" s="2"/>
      <c r="Q47" s="2"/>
      <c r="R47" s="2"/>
      <c r="S47" s="2">
        <f t="shared" si="2"/>
        <v>39</v>
      </c>
      <c r="T47" s="146"/>
      <c r="W47" s="211" t="s">
        <v>167</v>
      </c>
      <c r="X47" s="241"/>
      <c r="Y47" s="168"/>
      <c r="Z47" s="168"/>
      <c r="AA47" s="168"/>
      <c r="AB47" s="168"/>
      <c r="AC47" s="168"/>
      <c r="AD47" s="168"/>
      <c r="AE47" s="168"/>
      <c r="AF47" s="168">
        <v>17</v>
      </c>
      <c r="AG47" s="168"/>
      <c r="AH47" s="168"/>
      <c r="AI47" s="168"/>
      <c r="AJ47" s="168"/>
      <c r="AK47" s="169"/>
      <c r="AL47" s="170">
        <f t="shared" si="3"/>
        <v>17</v>
      </c>
    </row>
    <row r="48" spans="2:41" x14ac:dyDescent="0.25">
      <c r="B48" s="238" t="s">
        <v>143</v>
      </c>
      <c r="C48" s="2"/>
      <c r="D48" s="2"/>
      <c r="E48" s="2"/>
      <c r="F48" s="2"/>
      <c r="G48" s="2"/>
      <c r="H48" s="2"/>
      <c r="I48" s="2"/>
      <c r="J48" s="2">
        <v>7</v>
      </c>
      <c r="K48" s="2"/>
      <c r="L48" s="2">
        <v>7</v>
      </c>
      <c r="M48" s="2"/>
      <c r="N48" s="2"/>
      <c r="O48" s="2"/>
      <c r="P48" s="2"/>
      <c r="Q48" s="2"/>
      <c r="R48" s="2"/>
      <c r="S48" s="2">
        <f t="shared" si="2"/>
        <v>14</v>
      </c>
      <c r="T48" s="146"/>
      <c r="W48" s="211" t="s">
        <v>75</v>
      </c>
      <c r="X48" s="241"/>
      <c r="Y48" s="168"/>
      <c r="Z48" s="168"/>
      <c r="AA48" s="168">
        <v>15</v>
      </c>
      <c r="AB48" s="168"/>
      <c r="AC48" s="168"/>
      <c r="AD48" s="168"/>
      <c r="AE48" s="168"/>
      <c r="AF48" s="168">
        <v>7</v>
      </c>
      <c r="AG48" s="168"/>
      <c r="AH48" s="168"/>
      <c r="AI48" s="168"/>
      <c r="AJ48" s="168"/>
      <c r="AK48" s="169"/>
      <c r="AL48" s="170">
        <f t="shared" si="3"/>
        <v>22</v>
      </c>
    </row>
    <row r="49" spans="2:38" x14ac:dyDescent="0.25">
      <c r="B49" s="238" t="s">
        <v>72</v>
      </c>
      <c r="C49" s="2"/>
      <c r="D49" s="2"/>
      <c r="E49" s="2"/>
      <c r="F49" s="2"/>
      <c r="G49" s="2"/>
      <c r="H49" s="2"/>
      <c r="I49" s="2"/>
      <c r="J49" s="2"/>
      <c r="K49" s="2"/>
      <c r="L49" s="2">
        <v>10</v>
      </c>
      <c r="M49" s="2"/>
      <c r="N49" s="2"/>
      <c r="O49" s="2"/>
      <c r="P49" s="2"/>
      <c r="Q49" s="2"/>
      <c r="R49" s="2"/>
      <c r="S49" s="2">
        <f t="shared" si="2"/>
        <v>10</v>
      </c>
      <c r="T49" s="146"/>
      <c r="W49" s="211" t="s">
        <v>24</v>
      </c>
      <c r="X49" s="241"/>
      <c r="Y49" s="168"/>
      <c r="Z49" s="168"/>
      <c r="AA49" s="168"/>
      <c r="AB49" s="168"/>
      <c r="AC49" s="168"/>
      <c r="AD49" s="168"/>
      <c r="AE49" s="168"/>
      <c r="AF49" s="168"/>
      <c r="AG49" s="168"/>
      <c r="AH49" s="168">
        <v>7</v>
      </c>
      <c r="AI49" s="168"/>
      <c r="AJ49" s="168"/>
      <c r="AK49" s="169"/>
      <c r="AL49" s="170">
        <f t="shared" si="3"/>
        <v>7</v>
      </c>
    </row>
    <row r="50" spans="2:38" x14ac:dyDescent="0.25">
      <c r="B50" s="238" t="s">
        <v>100</v>
      </c>
      <c r="C50" s="2">
        <v>10</v>
      </c>
      <c r="D50" s="2">
        <v>10</v>
      </c>
      <c r="E50" s="2"/>
      <c r="F50" s="2"/>
      <c r="G50" s="2">
        <v>15</v>
      </c>
      <c r="H50" s="2">
        <v>7</v>
      </c>
      <c r="I50" s="2"/>
      <c r="J50" s="2"/>
      <c r="K50" s="2"/>
      <c r="L50" s="2"/>
      <c r="M50" s="2"/>
      <c r="N50" s="2"/>
      <c r="O50" s="2"/>
      <c r="P50" s="2">
        <v>22</v>
      </c>
      <c r="Q50" s="2"/>
      <c r="R50" s="2"/>
      <c r="S50" s="2">
        <f t="shared" si="2"/>
        <v>64</v>
      </c>
      <c r="T50" s="146"/>
      <c r="W50" s="211" t="s">
        <v>168</v>
      </c>
      <c r="X50" s="241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>
        <v>10</v>
      </c>
      <c r="AJ50" s="168">
        <v>0</v>
      </c>
      <c r="AK50" s="169"/>
      <c r="AL50" s="170">
        <f t="shared" si="3"/>
        <v>10</v>
      </c>
    </row>
    <row r="51" spans="2:38" x14ac:dyDescent="0.25">
      <c r="B51" s="238" t="s">
        <v>210</v>
      </c>
      <c r="C51" s="2"/>
      <c r="D51" s="2"/>
      <c r="E51" s="2"/>
      <c r="F51" s="2"/>
      <c r="G51" s="2"/>
      <c r="H51" s="2"/>
      <c r="I51" s="2">
        <v>10</v>
      </c>
      <c r="J51" s="2">
        <v>10</v>
      </c>
      <c r="K51" s="2"/>
      <c r="L51" s="2"/>
      <c r="M51" s="2"/>
      <c r="N51" s="2"/>
      <c r="O51" s="2"/>
      <c r="P51" s="2"/>
      <c r="Q51" s="2"/>
      <c r="R51" s="2"/>
      <c r="S51" s="2">
        <f t="shared" si="2"/>
        <v>20</v>
      </c>
      <c r="T51" s="146"/>
      <c r="W51" s="211" t="s">
        <v>8</v>
      </c>
      <c r="X51" s="241">
        <v>0</v>
      </c>
      <c r="Y51" s="168"/>
      <c r="Z51" s="168"/>
      <c r="AA51" s="168"/>
      <c r="AB51" s="168"/>
      <c r="AC51" s="168"/>
      <c r="AD51" s="168">
        <v>0</v>
      </c>
      <c r="AE51" s="168"/>
      <c r="AF51" s="168"/>
      <c r="AG51" s="168"/>
      <c r="AH51" s="168"/>
      <c r="AI51" s="168"/>
      <c r="AJ51" s="168"/>
      <c r="AK51" s="169">
        <v>0</v>
      </c>
      <c r="AL51" s="170">
        <f t="shared" si="3"/>
        <v>0</v>
      </c>
    </row>
    <row r="52" spans="2:38" x14ac:dyDescent="0.25">
      <c r="B52" s="238" t="s">
        <v>75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17</v>
      </c>
      <c r="Q52" s="2"/>
      <c r="R52" s="2"/>
      <c r="S52" s="2">
        <f t="shared" si="2"/>
        <v>17</v>
      </c>
      <c r="T52" s="146"/>
      <c r="W52" s="211" t="s">
        <v>169</v>
      </c>
      <c r="X52" s="241"/>
      <c r="Y52" s="168"/>
      <c r="Z52" s="168"/>
      <c r="AA52" s="168"/>
      <c r="AB52" s="168"/>
      <c r="AC52" s="168"/>
      <c r="AD52" s="168"/>
      <c r="AE52" s="168"/>
      <c r="AF52" s="168"/>
      <c r="AG52" s="168"/>
      <c r="AH52" s="168">
        <v>10</v>
      </c>
      <c r="AI52" s="168"/>
      <c r="AJ52" s="168"/>
      <c r="AK52" s="169"/>
      <c r="AL52" s="170">
        <f t="shared" si="3"/>
        <v>10</v>
      </c>
    </row>
    <row r="53" spans="2:38" x14ac:dyDescent="0.25">
      <c r="B53" s="238" t="s">
        <v>24</v>
      </c>
      <c r="C53" s="2"/>
      <c r="D53" s="2"/>
      <c r="E53" s="2"/>
      <c r="F53" s="2"/>
      <c r="G53" s="2"/>
      <c r="H53" s="2"/>
      <c r="I53" s="2"/>
      <c r="J53" s="2"/>
      <c r="K53" s="2">
        <v>10</v>
      </c>
      <c r="L53" s="2"/>
      <c r="M53" s="2">
        <v>10</v>
      </c>
      <c r="N53" s="2">
        <v>35</v>
      </c>
      <c r="O53" s="2">
        <v>20</v>
      </c>
      <c r="P53" s="2"/>
      <c r="Q53" s="2">
        <v>7</v>
      </c>
      <c r="R53" s="2"/>
      <c r="S53" s="236">
        <f t="shared" si="2"/>
        <v>82</v>
      </c>
      <c r="T53" s="146">
        <v>3</v>
      </c>
      <c r="W53" s="211" t="s">
        <v>170</v>
      </c>
      <c r="X53" s="241"/>
      <c r="Y53" s="168"/>
      <c r="Z53" s="168">
        <v>0</v>
      </c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170">
        <f t="shared" si="3"/>
        <v>0</v>
      </c>
    </row>
    <row r="54" spans="2:38" x14ac:dyDescent="0.25">
      <c r="B54" s="238" t="s">
        <v>76</v>
      </c>
      <c r="C54" s="2"/>
      <c r="D54" s="2"/>
      <c r="E54" s="2"/>
      <c r="F54" s="2"/>
      <c r="G54" s="2"/>
      <c r="H54" s="2"/>
      <c r="I54" s="2"/>
      <c r="J54" s="2">
        <v>7</v>
      </c>
      <c r="K54" s="2"/>
      <c r="L54" s="2"/>
      <c r="M54" s="2"/>
      <c r="N54" s="2"/>
      <c r="O54" s="2"/>
      <c r="P54" s="2"/>
      <c r="Q54" s="2">
        <v>35</v>
      </c>
      <c r="R54" s="2"/>
      <c r="S54" s="2">
        <f t="shared" si="2"/>
        <v>42</v>
      </c>
      <c r="T54" s="146"/>
      <c r="W54" s="211" t="s">
        <v>171</v>
      </c>
      <c r="X54" s="241"/>
      <c r="Y54" s="168"/>
      <c r="Z54" s="168">
        <v>15</v>
      </c>
      <c r="AA54" s="168"/>
      <c r="AB54" s="168"/>
      <c r="AC54" s="168"/>
      <c r="AD54" s="168"/>
      <c r="AE54" s="168"/>
      <c r="AF54" s="168"/>
      <c r="AG54" s="168"/>
      <c r="AH54" s="168"/>
      <c r="AI54" s="168">
        <v>7</v>
      </c>
      <c r="AJ54" s="168"/>
      <c r="AK54" s="169"/>
      <c r="AL54" s="170">
        <f t="shared" si="3"/>
        <v>22</v>
      </c>
    </row>
    <row r="55" spans="2:38" x14ac:dyDescent="0.25">
      <c r="B55" s="235" t="s">
        <v>159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7</v>
      </c>
      <c r="N55" s="2"/>
      <c r="O55" s="2"/>
      <c r="P55" s="2"/>
      <c r="Q55" s="2"/>
      <c r="R55" s="2"/>
      <c r="S55" s="2">
        <f t="shared" si="2"/>
        <v>7</v>
      </c>
      <c r="T55" s="146"/>
      <c r="W55" s="211" t="s">
        <v>172</v>
      </c>
      <c r="X55" s="241"/>
      <c r="Y55" s="168">
        <v>0</v>
      </c>
      <c r="Z55" s="168"/>
      <c r="AA55" s="168">
        <v>0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9"/>
      <c r="AL55" s="170">
        <f t="shared" si="3"/>
        <v>0</v>
      </c>
    </row>
    <row r="56" spans="2:38" x14ac:dyDescent="0.25">
      <c r="B56" s="235" t="s">
        <v>160</v>
      </c>
      <c r="C56" s="2"/>
      <c r="D56" s="2"/>
      <c r="E56" s="2"/>
      <c r="F56" s="2">
        <v>15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f t="shared" si="2"/>
        <v>15</v>
      </c>
      <c r="T56" s="146"/>
      <c r="W56" s="211" t="s">
        <v>173</v>
      </c>
      <c r="X56" s="241"/>
      <c r="Y56" s="168"/>
      <c r="Z56" s="168"/>
      <c r="AA56" s="168"/>
      <c r="AB56" s="168"/>
      <c r="AC56" s="168"/>
      <c r="AD56" s="168"/>
      <c r="AE56" s="168">
        <v>7</v>
      </c>
      <c r="AF56" s="168"/>
      <c r="AG56" s="168"/>
      <c r="AH56" s="168"/>
      <c r="AI56" s="168"/>
      <c r="AJ56" s="168"/>
      <c r="AK56" s="169"/>
      <c r="AL56" s="170">
        <f t="shared" si="3"/>
        <v>7</v>
      </c>
    </row>
    <row r="57" spans="2:38" x14ac:dyDescent="0.25">
      <c r="B57" s="238" t="s">
        <v>77</v>
      </c>
      <c r="C57" s="2"/>
      <c r="D57" s="2"/>
      <c r="E57" s="2"/>
      <c r="F57" s="2"/>
      <c r="G57" s="2"/>
      <c r="H57" s="2"/>
      <c r="I57" s="2"/>
      <c r="J57" s="2"/>
      <c r="K57" s="2"/>
      <c r="L57" s="2">
        <v>10</v>
      </c>
      <c r="M57" s="2"/>
      <c r="N57" s="2"/>
      <c r="O57" s="2"/>
      <c r="P57" s="2"/>
      <c r="Q57" s="2"/>
      <c r="R57" s="2"/>
      <c r="S57" s="2">
        <f t="shared" si="2"/>
        <v>10</v>
      </c>
      <c r="T57" s="146"/>
      <c r="W57" s="211" t="s">
        <v>174</v>
      </c>
      <c r="X57" s="241">
        <v>10</v>
      </c>
      <c r="Y57" s="168"/>
      <c r="Z57" s="168"/>
      <c r="AA57" s="168"/>
      <c r="AB57" s="168"/>
      <c r="AC57" s="168"/>
      <c r="AD57" s="168"/>
      <c r="AE57" s="168">
        <v>10</v>
      </c>
      <c r="AF57" s="168">
        <v>10</v>
      </c>
      <c r="AG57" s="168">
        <v>27</v>
      </c>
      <c r="AH57" s="168">
        <v>42</v>
      </c>
      <c r="AI57" s="168">
        <v>15</v>
      </c>
      <c r="AJ57" s="168">
        <v>10</v>
      </c>
      <c r="AK57" s="169"/>
      <c r="AL57" s="170">
        <f t="shared" si="3"/>
        <v>124</v>
      </c>
    </row>
    <row r="58" spans="2:38" x14ac:dyDescent="0.25">
      <c r="B58" s="238" t="s">
        <v>78</v>
      </c>
      <c r="C58" s="2">
        <v>10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f t="shared" si="2"/>
        <v>10</v>
      </c>
      <c r="T58" s="146"/>
      <c r="W58" s="211" t="s">
        <v>175</v>
      </c>
      <c r="X58" s="241"/>
      <c r="Y58" s="168"/>
      <c r="Z58" s="168">
        <v>7</v>
      </c>
      <c r="AA58" s="168"/>
      <c r="AB58" s="168"/>
      <c r="AC58" s="168"/>
      <c r="AD58" s="168"/>
      <c r="AE58" s="168"/>
      <c r="AF58" s="168">
        <v>35</v>
      </c>
      <c r="AG58" s="168">
        <v>7</v>
      </c>
      <c r="AH58" s="168"/>
      <c r="AI58" s="168">
        <v>10</v>
      </c>
      <c r="AJ58" s="168"/>
      <c r="AK58" s="169"/>
      <c r="AL58" s="170">
        <f t="shared" si="3"/>
        <v>59</v>
      </c>
    </row>
    <row r="59" spans="2:38" x14ac:dyDescent="0.25">
      <c r="B59" s="238" t="s">
        <v>149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10</v>
      </c>
      <c r="S59" s="2">
        <f t="shared" si="2"/>
        <v>10</v>
      </c>
      <c r="T59" s="146"/>
      <c r="W59" s="211" t="s">
        <v>106</v>
      </c>
      <c r="X59" s="241"/>
      <c r="Y59" s="168"/>
      <c r="Z59" s="168"/>
      <c r="AA59" s="168">
        <v>20</v>
      </c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  <c r="AL59" s="170">
        <f t="shared" si="3"/>
        <v>20</v>
      </c>
    </row>
    <row r="60" spans="2:38" ht="15.75" thickBot="1" x14ac:dyDescent="0.3">
      <c r="B60" s="238" t="s">
        <v>121</v>
      </c>
      <c r="C60" s="2"/>
      <c r="D60" s="2"/>
      <c r="E60" s="2"/>
      <c r="F60" s="2"/>
      <c r="G60" s="2"/>
      <c r="H60" s="2"/>
      <c r="I60" s="2"/>
      <c r="J60" s="2"/>
      <c r="K60" s="2"/>
      <c r="L60" s="2">
        <v>20</v>
      </c>
      <c r="M60" s="2">
        <v>20</v>
      </c>
      <c r="N60" s="2"/>
      <c r="O60" s="2">
        <v>17</v>
      </c>
      <c r="P60" s="2"/>
      <c r="Q60" s="2"/>
      <c r="R60" s="2">
        <v>27</v>
      </c>
      <c r="S60" s="236">
        <f t="shared" si="2"/>
        <v>84</v>
      </c>
      <c r="T60" s="146">
        <v>2</v>
      </c>
      <c r="W60" s="212" t="s">
        <v>153</v>
      </c>
      <c r="X60" s="242"/>
      <c r="Y60" s="173"/>
      <c r="Z60" s="173"/>
      <c r="AA60" s="173"/>
      <c r="AB60" s="173"/>
      <c r="AC60" s="173"/>
      <c r="AD60" s="173"/>
      <c r="AE60" s="173">
        <v>10</v>
      </c>
      <c r="AF60" s="173"/>
      <c r="AG60" s="173"/>
      <c r="AH60" s="173"/>
      <c r="AI60" s="173"/>
      <c r="AJ60" s="173"/>
      <c r="AK60" s="174"/>
      <c r="AL60" s="175">
        <f t="shared" si="3"/>
        <v>10</v>
      </c>
    </row>
    <row r="61" spans="2:38" x14ac:dyDescent="0.25">
      <c r="B61" s="238" t="s">
        <v>122</v>
      </c>
      <c r="C61" s="2">
        <v>22</v>
      </c>
      <c r="D61" s="2">
        <v>20</v>
      </c>
      <c r="E61" s="2"/>
      <c r="F61" s="2"/>
      <c r="G61" s="2"/>
      <c r="H61" s="2"/>
      <c r="I61" s="2"/>
      <c r="J61" s="2"/>
      <c r="K61" s="2">
        <v>10</v>
      </c>
      <c r="L61" s="2"/>
      <c r="M61" s="2"/>
      <c r="N61" s="2"/>
      <c r="O61" s="2"/>
      <c r="P61" s="2">
        <v>20</v>
      </c>
      <c r="Q61" s="2"/>
      <c r="R61" s="2"/>
      <c r="S61" s="236">
        <f t="shared" si="2"/>
        <v>72</v>
      </c>
      <c r="T61" s="146">
        <v>5</v>
      </c>
    </row>
    <row r="62" spans="2:38" x14ac:dyDescent="0.25">
      <c r="B62" s="238" t="s">
        <v>9</v>
      </c>
      <c r="C62" s="2">
        <v>7</v>
      </c>
      <c r="D62" s="2"/>
      <c r="E62" s="2"/>
      <c r="F62" s="2"/>
      <c r="G62" s="2"/>
      <c r="H62" s="2">
        <v>10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f t="shared" si="2"/>
        <v>17</v>
      </c>
      <c r="T62" s="146"/>
    </row>
    <row r="63" spans="2:38" x14ac:dyDescent="0.25">
      <c r="B63" s="238" t="s">
        <v>104</v>
      </c>
      <c r="C63" s="2">
        <v>20</v>
      </c>
      <c r="D63" s="2"/>
      <c r="E63" s="2">
        <v>25</v>
      </c>
      <c r="F63" s="2">
        <v>30</v>
      </c>
      <c r="G63" s="2"/>
      <c r="H63" s="2">
        <v>7</v>
      </c>
      <c r="I63" s="2"/>
      <c r="J63" s="2"/>
      <c r="K63" s="2"/>
      <c r="L63" s="2">
        <v>7</v>
      </c>
      <c r="M63" s="2">
        <v>25</v>
      </c>
      <c r="N63" s="2">
        <v>7</v>
      </c>
      <c r="O63" s="2"/>
      <c r="P63" s="2">
        <v>10</v>
      </c>
      <c r="Q63" s="2">
        <v>7</v>
      </c>
      <c r="R63" s="2">
        <v>7</v>
      </c>
      <c r="S63" s="236">
        <f t="shared" si="2"/>
        <v>145</v>
      </c>
      <c r="T63" s="237">
        <v>1</v>
      </c>
    </row>
    <row r="64" spans="2:38" x14ac:dyDescent="0.25">
      <c r="B64" s="238" t="s">
        <v>161</v>
      </c>
      <c r="C64" s="2"/>
      <c r="D64" s="2">
        <v>15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f t="shared" si="2"/>
        <v>15</v>
      </c>
      <c r="T64" s="146"/>
    </row>
    <row r="65" spans="2:20" x14ac:dyDescent="0.25">
      <c r="B65" s="238" t="s">
        <v>88</v>
      </c>
      <c r="C65" s="2"/>
      <c r="D65" s="2"/>
      <c r="E65" s="2"/>
      <c r="F65" s="2"/>
      <c r="G65" s="2"/>
      <c r="H65" s="2"/>
      <c r="I65" s="2"/>
      <c r="J65" s="2"/>
      <c r="K65" s="2">
        <v>15</v>
      </c>
      <c r="L65" s="2"/>
      <c r="M65" s="2">
        <v>7</v>
      </c>
      <c r="N65" s="2"/>
      <c r="O65" s="2">
        <v>7</v>
      </c>
      <c r="P65" s="2"/>
      <c r="Q65" s="2"/>
      <c r="R65" s="2"/>
      <c r="S65" s="2">
        <f t="shared" si="2"/>
        <v>29</v>
      </c>
      <c r="T65" s="146"/>
    </row>
    <row r="66" spans="2:20" x14ac:dyDescent="0.25">
      <c r="B66" s="235" t="s">
        <v>162</v>
      </c>
      <c r="C66" s="2"/>
      <c r="D66" s="2"/>
      <c r="E66" s="2">
        <v>20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f t="shared" si="2"/>
        <v>20</v>
      </c>
      <c r="T66" s="146"/>
    </row>
    <row r="67" spans="2:20" x14ac:dyDescent="0.25">
      <c r="B67" s="238" t="s">
        <v>153</v>
      </c>
      <c r="C67" s="2"/>
      <c r="D67" s="2"/>
      <c r="E67" s="2">
        <v>7</v>
      </c>
      <c r="F67" s="2">
        <v>10</v>
      </c>
      <c r="G67" s="2">
        <v>20</v>
      </c>
      <c r="H67" s="2"/>
      <c r="I67" s="2"/>
      <c r="J67" s="2"/>
      <c r="K67" s="2"/>
      <c r="L67" s="2"/>
      <c r="M67" s="2"/>
      <c r="N67" s="2">
        <v>10</v>
      </c>
      <c r="O67" s="2">
        <v>10</v>
      </c>
      <c r="P67" s="2"/>
      <c r="Q67" s="2"/>
      <c r="R67" s="2"/>
      <c r="S67" s="2">
        <f t="shared" si="2"/>
        <v>57</v>
      </c>
      <c r="T67" s="146"/>
    </row>
    <row r="68" spans="2:20" x14ac:dyDescent="0.25">
      <c r="B68" s="322" t="s">
        <v>211</v>
      </c>
      <c r="C68" s="235"/>
      <c r="D68" s="235"/>
      <c r="E68" s="235"/>
      <c r="F68" s="235">
        <v>20</v>
      </c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">
        <f t="shared" si="2"/>
        <v>20</v>
      </c>
      <c r="T68" s="1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workbookViewId="0">
      <selection activeCell="T21" sqref="T21"/>
    </sheetView>
  </sheetViews>
  <sheetFormatPr defaultRowHeight="15" x14ac:dyDescent="0.25"/>
  <cols>
    <col min="1" max="1" width="2.28515625" customWidth="1"/>
    <col min="2" max="2" width="28.7109375" bestFit="1" customWidth="1"/>
    <col min="3" max="3" width="3" bestFit="1" customWidth="1"/>
    <col min="4" max="4" width="4" bestFit="1" customWidth="1"/>
    <col min="5" max="6" width="3" bestFit="1" customWidth="1"/>
    <col min="7" max="7" width="4" bestFit="1" customWidth="1"/>
    <col min="8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6.5703125" bestFit="1" customWidth="1"/>
    <col min="20" max="20" width="9.140625" style="146"/>
  </cols>
  <sheetData>
    <row r="1" spans="2:20" ht="15.75" thickBot="1" x14ac:dyDescent="0.3">
      <c r="B1" s="11" t="s">
        <v>201</v>
      </c>
    </row>
    <row r="2" spans="2:20" ht="15.75" thickBot="1" x14ac:dyDescent="0.3">
      <c r="B2" s="181"/>
      <c r="C2" s="182">
        <v>28</v>
      </c>
      <c r="D2" s="183">
        <v>31</v>
      </c>
      <c r="E2" s="183">
        <v>34</v>
      </c>
      <c r="F2" s="183">
        <v>37</v>
      </c>
      <c r="G2" s="183">
        <v>40</v>
      </c>
      <c r="H2" s="183">
        <v>44</v>
      </c>
      <c r="I2" s="184" t="s">
        <v>62</v>
      </c>
      <c r="J2" s="182">
        <v>29</v>
      </c>
      <c r="K2" s="183">
        <v>32</v>
      </c>
      <c r="L2" s="183">
        <v>35</v>
      </c>
      <c r="M2" s="183">
        <v>38</v>
      </c>
      <c r="N2" s="183">
        <v>42</v>
      </c>
      <c r="O2" s="183">
        <v>46</v>
      </c>
      <c r="P2" s="183">
        <v>50</v>
      </c>
      <c r="Q2" s="183">
        <v>55</v>
      </c>
      <c r="R2" s="185" t="s">
        <v>63</v>
      </c>
      <c r="S2" s="186" t="s">
        <v>0</v>
      </c>
    </row>
    <row r="3" spans="2:20" x14ac:dyDescent="0.25">
      <c r="B3" s="283" t="s">
        <v>1</v>
      </c>
      <c r="C3" s="12"/>
      <c r="D3" s="1"/>
      <c r="E3" s="1"/>
      <c r="F3" s="1"/>
      <c r="G3" s="1"/>
      <c r="H3" s="1"/>
      <c r="I3" s="204"/>
      <c r="J3" s="4"/>
      <c r="K3" s="1"/>
      <c r="L3" s="1"/>
      <c r="M3" s="1">
        <v>7</v>
      </c>
      <c r="N3" s="1">
        <v>20</v>
      </c>
      <c r="O3" s="1"/>
      <c r="P3" s="1">
        <v>20</v>
      </c>
      <c r="Q3" s="1"/>
      <c r="R3" s="5">
        <v>15</v>
      </c>
      <c r="S3" s="284">
        <f t="shared" ref="S3:S41" si="0">SUM(C3:R3)</f>
        <v>62</v>
      </c>
      <c r="T3" s="146">
        <v>4</v>
      </c>
    </row>
    <row r="4" spans="2:20" x14ac:dyDescent="0.25">
      <c r="B4" s="285" t="s">
        <v>178</v>
      </c>
      <c r="C4" s="9"/>
      <c r="D4" s="2"/>
      <c r="E4" s="2">
        <v>7</v>
      </c>
      <c r="F4" s="2"/>
      <c r="G4" s="2"/>
      <c r="H4" s="2"/>
      <c r="I4" s="206"/>
      <c r="J4" s="6"/>
      <c r="K4" s="2"/>
      <c r="L4" s="2"/>
      <c r="M4" s="2"/>
      <c r="N4" s="2"/>
      <c r="O4" s="2"/>
      <c r="P4" s="2"/>
      <c r="Q4" s="2"/>
      <c r="R4" s="7"/>
      <c r="S4" s="286">
        <f t="shared" si="0"/>
        <v>7</v>
      </c>
    </row>
    <row r="5" spans="2:20" x14ac:dyDescent="0.25">
      <c r="B5" s="285" t="s">
        <v>179</v>
      </c>
      <c r="C5" s="9"/>
      <c r="D5" s="2"/>
      <c r="E5" s="2"/>
      <c r="F5" s="2">
        <v>10</v>
      </c>
      <c r="G5" s="2"/>
      <c r="H5" s="2"/>
      <c r="I5" s="206"/>
      <c r="J5" s="6"/>
      <c r="K5" s="2"/>
      <c r="L5" s="2"/>
      <c r="M5" s="2"/>
      <c r="N5" s="2"/>
      <c r="O5" s="2"/>
      <c r="P5" s="2"/>
      <c r="Q5" s="2"/>
      <c r="R5" s="7"/>
      <c r="S5" s="286">
        <f t="shared" si="0"/>
        <v>10</v>
      </c>
    </row>
    <row r="6" spans="2:20" x14ac:dyDescent="0.25">
      <c r="B6" s="285" t="s">
        <v>2</v>
      </c>
      <c r="C6" s="9">
        <v>15</v>
      </c>
      <c r="D6" s="2"/>
      <c r="E6" s="2"/>
      <c r="F6" s="2">
        <v>10</v>
      </c>
      <c r="G6" s="2"/>
      <c r="H6" s="2"/>
      <c r="I6" s="206"/>
      <c r="J6" s="6"/>
      <c r="K6" s="2"/>
      <c r="L6" s="2"/>
      <c r="M6" s="2"/>
      <c r="N6" s="2"/>
      <c r="O6" s="2"/>
      <c r="P6" s="2"/>
      <c r="Q6" s="2"/>
      <c r="R6" s="7">
        <v>7</v>
      </c>
      <c r="S6" s="286">
        <f t="shared" si="0"/>
        <v>32</v>
      </c>
    </row>
    <row r="7" spans="2:20" x14ac:dyDescent="0.25">
      <c r="B7" s="285" t="s">
        <v>95</v>
      </c>
      <c r="C7" s="9">
        <v>0</v>
      </c>
      <c r="D7" s="2"/>
      <c r="E7" s="2"/>
      <c r="F7" s="2"/>
      <c r="G7" s="2"/>
      <c r="H7" s="2"/>
      <c r="I7" s="206"/>
      <c r="J7" s="6"/>
      <c r="K7" s="2"/>
      <c r="L7" s="2"/>
      <c r="M7" s="2"/>
      <c r="N7" s="2"/>
      <c r="O7" s="2"/>
      <c r="P7" s="2"/>
      <c r="Q7" s="2"/>
      <c r="R7" s="7"/>
      <c r="S7" s="286">
        <f t="shared" si="0"/>
        <v>0</v>
      </c>
    </row>
    <row r="8" spans="2:20" x14ac:dyDescent="0.25">
      <c r="B8" s="285" t="s">
        <v>68</v>
      </c>
      <c r="C8" s="9"/>
      <c r="D8" s="2"/>
      <c r="E8" s="2"/>
      <c r="F8" s="2"/>
      <c r="G8" s="2"/>
      <c r="H8" s="2">
        <v>7</v>
      </c>
      <c r="I8" s="206"/>
      <c r="J8" s="6"/>
      <c r="K8" s="2"/>
      <c r="L8" s="2">
        <v>10</v>
      </c>
      <c r="M8" s="2"/>
      <c r="N8" s="2"/>
      <c r="O8" s="2"/>
      <c r="P8" s="2">
        <v>17</v>
      </c>
      <c r="Q8" s="2">
        <v>10</v>
      </c>
      <c r="R8" s="7"/>
      <c r="S8" s="286">
        <f t="shared" si="0"/>
        <v>44</v>
      </c>
    </row>
    <row r="9" spans="2:20" x14ac:dyDescent="0.25">
      <c r="B9" s="285" t="s">
        <v>132</v>
      </c>
      <c r="C9" s="9"/>
      <c r="D9" s="2"/>
      <c r="E9" s="2"/>
      <c r="F9" s="2"/>
      <c r="G9" s="2"/>
      <c r="H9" s="2"/>
      <c r="I9" s="206"/>
      <c r="J9" s="6"/>
      <c r="K9" s="2"/>
      <c r="L9" s="2"/>
      <c r="M9" s="2">
        <v>10</v>
      </c>
      <c r="N9" s="2"/>
      <c r="O9" s="2"/>
      <c r="P9" s="2"/>
      <c r="Q9" s="2"/>
      <c r="R9" s="7"/>
      <c r="S9" s="286">
        <f t="shared" si="0"/>
        <v>10</v>
      </c>
    </row>
    <row r="10" spans="2:20" x14ac:dyDescent="0.25">
      <c r="B10" s="285" t="s">
        <v>180</v>
      </c>
      <c r="C10" s="9"/>
      <c r="D10" s="2"/>
      <c r="E10" s="2">
        <v>15</v>
      </c>
      <c r="F10" s="2"/>
      <c r="G10" s="2"/>
      <c r="H10" s="2"/>
      <c r="I10" s="206"/>
      <c r="J10" s="6"/>
      <c r="K10" s="2"/>
      <c r="L10" s="2"/>
      <c r="M10" s="2"/>
      <c r="N10" s="2"/>
      <c r="O10" s="2"/>
      <c r="P10" s="2"/>
      <c r="Q10" s="2"/>
      <c r="R10" s="7"/>
      <c r="S10" s="286">
        <f t="shared" si="0"/>
        <v>15</v>
      </c>
    </row>
    <row r="11" spans="2:20" x14ac:dyDescent="0.25">
      <c r="B11" s="285" t="s">
        <v>72</v>
      </c>
      <c r="C11" s="9"/>
      <c r="D11" s="2"/>
      <c r="E11" s="2"/>
      <c r="F11" s="2"/>
      <c r="G11" s="2"/>
      <c r="H11" s="2">
        <v>10</v>
      </c>
      <c r="I11" s="206"/>
      <c r="J11" s="6"/>
      <c r="K11" s="2"/>
      <c r="L11" s="2"/>
      <c r="M11" s="2"/>
      <c r="N11" s="2"/>
      <c r="O11" s="2"/>
      <c r="P11" s="2"/>
      <c r="Q11" s="2">
        <v>10</v>
      </c>
      <c r="R11" s="7"/>
      <c r="S11" s="286">
        <f t="shared" si="0"/>
        <v>20</v>
      </c>
    </row>
    <row r="12" spans="2:20" x14ac:dyDescent="0.25">
      <c r="B12" s="285" t="s">
        <v>100</v>
      </c>
      <c r="C12" s="9">
        <v>10</v>
      </c>
      <c r="D12" s="2"/>
      <c r="E12" s="2"/>
      <c r="F12" s="2"/>
      <c r="G12" s="2"/>
      <c r="H12" s="2"/>
      <c r="I12" s="206"/>
      <c r="J12" s="6"/>
      <c r="K12" s="2"/>
      <c r="L12" s="2"/>
      <c r="M12" s="2"/>
      <c r="N12" s="2"/>
      <c r="O12" s="2"/>
      <c r="P12" s="2"/>
      <c r="Q12" s="2"/>
      <c r="R12" s="7"/>
      <c r="S12" s="286">
        <f t="shared" si="0"/>
        <v>10</v>
      </c>
    </row>
    <row r="13" spans="2:20" x14ac:dyDescent="0.25">
      <c r="B13" s="285" t="s">
        <v>181</v>
      </c>
      <c r="C13" s="9"/>
      <c r="D13" s="2"/>
      <c r="E13" s="2"/>
      <c r="F13" s="2"/>
      <c r="G13" s="2">
        <v>20</v>
      </c>
      <c r="H13" s="2">
        <v>15</v>
      </c>
      <c r="I13" s="206"/>
      <c r="J13" s="6"/>
      <c r="K13" s="2"/>
      <c r="L13" s="2"/>
      <c r="M13" s="2"/>
      <c r="N13" s="2"/>
      <c r="O13" s="2"/>
      <c r="P13" s="2"/>
      <c r="Q13" s="2"/>
      <c r="R13" s="7"/>
      <c r="S13" s="286">
        <f t="shared" si="0"/>
        <v>35</v>
      </c>
    </row>
    <row r="14" spans="2:20" x14ac:dyDescent="0.25">
      <c r="B14" s="285" t="s">
        <v>182</v>
      </c>
      <c r="C14" s="9"/>
      <c r="D14" s="2"/>
      <c r="E14" s="2"/>
      <c r="F14" s="2"/>
      <c r="G14" s="2"/>
      <c r="H14" s="2"/>
      <c r="I14" s="206"/>
      <c r="J14" s="6"/>
      <c r="K14" s="2">
        <v>7</v>
      </c>
      <c r="L14" s="2"/>
      <c r="M14" s="2"/>
      <c r="N14" s="2"/>
      <c r="O14" s="2"/>
      <c r="P14" s="2"/>
      <c r="Q14" s="2"/>
      <c r="R14" s="7"/>
      <c r="S14" s="286">
        <f t="shared" si="0"/>
        <v>7</v>
      </c>
    </row>
    <row r="15" spans="2:20" x14ac:dyDescent="0.25">
      <c r="B15" s="285" t="s">
        <v>183</v>
      </c>
      <c r="C15" s="9"/>
      <c r="D15" s="2"/>
      <c r="E15" s="2"/>
      <c r="F15" s="2"/>
      <c r="G15" s="2"/>
      <c r="H15" s="2"/>
      <c r="I15" s="206"/>
      <c r="J15" s="6"/>
      <c r="K15" s="2"/>
      <c r="L15" s="2"/>
      <c r="M15" s="2"/>
      <c r="N15" s="2">
        <v>7</v>
      </c>
      <c r="O15" s="2"/>
      <c r="P15" s="2"/>
      <c r="Q15" s="2"/>
      <c r="R15" s="7"/>
      <c r="S15" s="286">
        <f t="shared" si="0"/>
        <v>7</v>
      </c>
    </row>
    <row r="16" spans="2:20" x14ac:dyDescent="0.25">
      <c r="B16" s="285" t="s">
        <v>184</v>
      </c>
      <c r="C16" s="9"/>
      <c r="D16" s="2"/>
      <c r="E16" s="2"/>
      <c r="F16" s="2"/>
      <c r="G16" s="2"/>
      <c r="H16" s="2"/>
      <c r="I16" s="206"/>
      <c r="J16" s="6">
        <v>10</v>
      </c>
      <c r="K16" s="2"/>
      <c r="L16" s="2"/>
      <c r="M16" s="2">
        <v>20</v>
      </c>
      <c r="N16" s="2">
        <v>25</v>
      </c>
      <c r="O16" s="2">
        <v>10</v>
      </c>
      <c r="P16" s="2"/>
      <c r="Q16" s="2"/>
      <c r="R16" s="7"/>
      <c r="S16" s="286">
        <f t="shared" si="0"/>
        <v>65</v>
      </c>
      <c r="T16" s="146">
        <v>3</v>
      </c>
    </row>
    <row r="17" spans="2:20" x14ac:dyDescent="0.25">
      <c r="B17" s="285" t="s">
        <v>185</v>
      </c>
      <c r="C17" s="9"/>
      <c r="D17" s="2"/>
      <c r="E17" s="2"/>
      <c r="F17" s="2"/>
      <c r="G17" s="2"/>
      <c r="H17" s="2">
        <v>20</v>
      </c>
      <c r="I17" s="206"/>
      <c r="J17" s="6"/>
      <c r="K17" s="2"/>
      <c r="L17" s="2"/>
      <c r="M17" s="2"/>
      <c r="N17" s="2"/>
      <c r="O17" s="2"/>
      <c r="P17" s="2"/>
      <c r="Q17" s="2"/>
      <c r="R17" s="7"/>
      <c r="S17" s="286">
        <f t="shared" si="0"/>
        <v>20</v>
      </c>
    </row>
    <row r="18" spans="2:20" x14ac:dyDescent="0.25">
      <c r="B18" s="285" t="s">
        <v>186</v>
      </c>
      <c r="C18" s="9"/>
      <c r="D18" s="2"/>
      <c r="E18" s="2"/>
      <c r="F18" s="2"/>
      <c r="G18" s="2"/>
      <c r="H18" s="2"/>
      <c r="I18" s="206"/>
      <c r="J18" s="6">
        <v>17</v>
      </c>
      <c r="K18" s="2"/>
      <c r="L18" s="2"/>
      <c r="M18" s="2">
        <v>10</v>
      </c>
      <c r="N18" s="2"/>
      <c r="O18" s="2"/>
      <c r="P18" s="2"/>
      <c r="Q18" s="2"/>
      <c r="R18" s="7"/>
      <c r="S18" s="286">
        <f t="shared" si="0"/>
        <v>27</v>
      </c>
    </row>
    <row r="19" spans="2:20" x14ac:dyDescent="0.25">
      <c r="B19" s="285" t="s">
        <v>187</v>
      </c>
      <c r="C19" s="9"/>
      <c r="D19" s="2"/>
      <c r="E19" s="2"/>
      <c r="F19" s="2"/>
      <c r="G19" s="2"/>
      <c r="H19" s="2"/>
      <c r="I19" s="206"/>
      <c r="J19" s="6">
        <v>15</v>
      </c>
      <c r="K19" s="2">
        <v>7</v>
      </c>
      <c r="L19" s="2">
        <v>10</v>
      </c>
      <c r="M19" s="2"/>
      <c r="N19" s="2"/>
      <c r="O19" s="2"/>
      <c r="P19" s="2"/>
      <c r="Q19" s="2"/>
      <c r="R19" s="7">
        <v>10</v>
      </c>
      <c r="S19" s="286">
        <f t="shared" si="0"/>
        <v>42</v>
      </c>
    </row>
    <row r="20" spans="2:20" x14ac:dyDescent="0.25">
      <c r="B20" s="285" t="s">
        <v>147</v>
      </c>
      <c r="C20" s="9"/>
      <c r="D20" s="2"/>
      <c r="E20" s="2"/>
      <c r="F20" s="2"/>
      <c r="G20" s="2">
        <v>24</v>
      </c>
      <c r="H20" s="2">
        <v>7</v>
      </c>
      <c r="I20" s="206"/>
      <c r="J20" s="6"/>
      <c r="K20" s="2"/>
      <c r="L20" s="2"/>
      <c r="M20" s="2"/>
      <c r="N20" s="2"/>
      <c r="O20" s="2"/>
      <c r="P20" s="2">
        <v>15</v>
      </c>
      <c r="Q20" s="2"/>
      <c r="R20" s="7"/>
      <c r="S20" s="286">
        <f t="shared" si="0"/>
        <v>46</v>
      </c>
      <c r="T20" s="146">
        <v>5</v>
      </c>
    </row>
    <row r="21" spans="2:20" x14ac:dyDescent="0.25">
      <c r="B21" s="285" t="s">
        <v>75</v>
      </c>
      <c r="C21" s="9"/>
      <c r="D21" s="2"/>
      <c r="E21" s="2"/>
      <c r="F21" s="2">
        <v>20</v>
      </c>
      <c r="G21" s="2"/>
      <c r="H21" s="2"/>
      <c r="I21" s="206"/>
      <c r="J21" s="6"/>
      <c r="K21" s="2"/>
      <c r="L21" s="2"/>
      <c r="M21" s="2"/>
      <c r="N21" s="2"/>
      <c r="O21" s="2"/>
      <c r="P21" s="2"/>
      <c r="Q21" s="2"/>
      <c r="R21" s="7"/>
      <c r="S21" s="286">
        <f t="shared" si="0"/>
        <v>20</v>
      </c>
    </row>
    <row r="22" spans="2:20" x14ac:dyDescent="0.25">
      <c r="B22" s="285" t="s">
        <v>188</v>
      </c>
      <c r="C22" s="9"/>
      <c r="D22" s="2"/>
      <c r="E22" s="2">
        <v>7</v>
      </c>
      <c r="F22" s="2"/>
      <c r="G22" s="2"/>
      <c r="H22" s="2"/>
      <c r="I22" s="206"/>
      <c r="J22" s="6"/>
      <c r="K22" s="2"/>
      <c r="L22" s="2"/>
      <c r="M22" s="2"/>
      <c r="N22" s="2"/>
      <c r="O22" s="2"/>
      <c r="P22" s="2"/>
      <c r="Q22" s="2"/>
      <c r="R22" s="7"/>
      <c r="S22" s="286">
        <f t="shared" si="0"/>
        <v>7</v>
      </c>
    </row>
    <row r="23" spans="2:20" x14ac:dyDescent="0.25">
      <c r="B23" s="285" t="s">
        <v>189</v>
      </c>
      <c r="C23" s="9"/>
      <c r="D23" s="2"/>
      <c r="E23" s="2"/>
      <c r="F23" s="2"/>
      <c r="G23" s="2"/>
      <c r="H23" s="2"/>
      <c r="I23" s="206"/>
      <c r="J23" s="6"/>
      <c r="K23" s="2"/>
      <c r="L23" s="2"/>
      <c r="M23" s="2"/>
      <c r="N23" s="2"/>
      <c r="O23" s="2">
        <v>7</v>
      </c>
      <c r="P23" s="2"/>
      <c r="Q23" s="2"/>
      <c r="R23" s="7">
        <v>10</v>
      </c>
      <c r="S23" s="286">
        <f t="shared" si="0"/>
        <v>17</v>
      </c>
    </row>
    <row r="24" spans="2:20" x14ac:dyDescent="0.25">
      <c r="B24" s="285" t="s">
        <v>190</v>
      </c>
      <c r="C24" s="9"/>
      <c r="D24" s="2"/>
      <c r="E24" s="2"/>
      <c r="F24" s="2"/>
      <c r="G24" s="2"/>
      <c r="H24" s="2"/>
      <c r="I24" s="206"/>
      <c r="J24" s="6"/>
      <c r="K24" s="2">
        <v>10</v>
      </c>
      <c r="L24" s="2"/>
      <c r="M24" s="2"/>
      <c r="N24" s="2"/>
      <c r="O24" s="2"/>
      <c r="P24" s="2">
        <v>10</v>
      </c>
      <c r="Q24" s="2"/>
      <c r="R24" s="7"/>
      <c r="S24" s="286">
        <f t="shared" si="0"/>
        <v>20</v>
      </c>
    </row>
    <row r="25" spans="2:20" x14ac:dyDescent="0.25">
      <c r="B25" s="285" t="s">
        <v>191</v>
      </c>
      <c r="C25" s="9"/>
      <c r="D25" s="2"/>
      <c r="E25" s="2"/>
      <c r="F25" s="2"/>
      <c r="G25" s="2"/>
      <c r="H25" s="2"/>
      <c r="I25" s="206"/>
      <c r="J25" s="6">
        <v>7</v>
      </c>
      <c r="K25" s="2"/>
      <c r="L25" s="2"/>
      <c r="M25" s="2"/>
      <c r="N25" s="2"/>
      <c r="O25" s="2"/>
      <c r="P25" s="2"/>
      <c r="Q25" s="2"/>
      <c r="R25" s="7"/>
      <c r="S25" s="286">
        <f t="shared" si="0"/>
        <v>7</v>
      </c>
    </row>
    <row r="26" spans="2:20" x14ac:dyDescent="0.25">
      <c r="B26" s="285" t="s">
        <v>135</v>
      </c>
      <c r="C26" s="9">
        <v>20</v>
      </c>
      <c r="D26" s="2"/>
      <c r="E26" s="2"/>
      <c r="F26" s="2"/>
      <c r="G26" s="2"/>
      <c r="H26" s="2"/>
      <c r="I26" s="206"/>
      <c r="J26" s="6"/>
      <c r="K26" s="2"/>
      <c r="L26" s="2"/>
      <c r="M26" s="2"/>
      <c r="N26" s="2"/>
      <c r="O26" s="2"/>
      <c r="P26" s="2"/>
      <c r="Q26" s="2"/>
      <c r="R26" s="7"/>
      <c r="S26" s="286">
        <f t="shared" si="0"/>
        <v>20</v>
      </c>
    </row>
    <row r="27" spans="2:20" x14ac:dyDescent="0.25">
      <c r="B27" s="285" t="s">
        <v>77</v>
      </c>
      <c r="C27" s="9"/>
      <c r="D27" s="2"/>
      <c r="E27" s="2"/>
      <c r="F27" s="2">
        <v>7</v>
      </c>
      <c r="G27" s="2"/>
      <c r="H27" s="2"/>
      <c r="I27" s="206"/>
      <c r="J27" s="6"/>
      <c r="K27" s="2"/>
      <c r="L27" s="2"/>
      <c r="M27" s="2"/>
      <c r="N27" s="2"/>
      <c r="O27" s="2"/>
      <c r="P27" s="2"/>
      <c r="Q27" s="2"/>
      <c r="R27" s="7"/>
      <c r="S27" s="286">
        <f t="shared" si="0"/>
        <v>7</v>
      </c>
    </row>
    <row r="28" spans="2:20" x14ac:dyDescent="0.25">
      <c r="B28" s="285" t="s">
        <v>192</v>
      </c>
      <c r="C28" s="9"/>
      <c r="D28" s="2"/>
      <c r="E28" s="2"/>
      <c r="F28" s="2"/>
      <c r="G28" s="2"/>
      <c r="H28" s="2"/>
      <c r="I28" s="206"/>
      <c r="J28" s="6"/>
      <c r="K28" s="2">
        <v>10</v>
      </c>
      <c r="L28" s="2"/>
      <c r="M28" s="2"/>
      <c r="N28" s="2">
        <v>7</v>
      </c>
      <c r="O28" s="2">
        <v>7</v>
      </c>
      <c r="P28" s="2"/>
      <c r="Q28" s="2"/>
      <c r="R28" s="7"/>
      <c r="S28" s="286">
        <f t="shared" si="0"/>
        <v>24</v>
      </c>
    </row>
    <row r="29" spans="2:20" x14ac:dyDescent="0.25">
      <c r="B29" s="285" t="s">
        <v>193</v>
      </c>
      <c r="C29" s="9"/>
      <c r="D29" s="2"/>
      <c r="E29" s="2"/>
      <c r="F29" s="2"/>
      <c r="G29" s="2"/>
      <c r="H29" s="2"/>
      <c r="I29" s="206">
        <v>7</v>
      </c>
      <c r="J29" s="6"/>
      <c r="K29" s="2"/>
      <c r="L29" s="2"/>
      <c r="M29" s="2"/>
      <c r="N29" s="2"/>
      <c r="O29" s="2"/>
      <c r="P29" s="2"/>
      <c r="Q29" s="2"/>
      <c r="R29" s="7"/>
      <c r="S29" s="286">
        <f t="shared" si="0"/>
        <v>7</v>
      </c>
    </row>
    <row r="30" spans="2:20" x14ac:dyDescent="0.25">
      <c r="B30" s="285" t="s">
        <v>194</v>
      </c>
      <c r="C30" s="9"/>
      <c r="D30" s="2"/>
      <c r="E30" s="2"/>
      <c r="F30" s="2"/>
      <c r="G30" s="2"/>
      <c r="H30" s="2"/>
      <c r="I30" s="206"/>
      <c r="J30" s="6">
        <v>20</v>
      </c>
      <c r="K30" s="2">
        <v>35</v>
      </c>
      <c r="L30" s="2"/>
      <c r="M30" s="2"/>
      <c r="N30" s="2"/>
      <c r="O30" s="2"/>
      <c r="P30" s="2"/>
      <c r="Q30" s="2"/>
      <c r="R30" s="7">
        <v>20</v>
      </c>
      <c r="S30" s="286">
        <f t="shared" si="0"/>
        <v>75</v>
      </c>
    </row>
    <row r="31" spans="2:20" x14ac:dyDescent="0.25">
      <c r="B31" s="285" t="s">
        <v>195</v>
      </c>
      <c r="C31" s="9"/>
      <c r="D31" s="2"/>
      <c r="E31" s="2"/>
      <c r="F31" s="2"/>
      <c r="G31" s="2"/>
      <c r="H31" s="2"/>
      <c r="I31" s="206">
        <v>20</v>
      </c>
      <c r="J31" s="6"/>
      <c r="K31" s="2"/>
      <c r="L31" s="2">
        <v>35</v>
      </c>
      <c r="M31" s="2"/>
      <c r="N31" s="2"/>
      <c r="O31" s="2">
        <v>20</v>
      </c>
      <c r="P31" s="2"/>
      <c r="Q31" s="2">
        <v>35</v>
      </c>
      <c r="R31" s="7"/>
      <c r="S31" s="286">
        <f t="shared" si="0"/>
        <v>110</v>
      </c>
      <c r="T31" s="146">
        <v>1</v>
      </c>
    </row>
    <row r="32" spans="2:20" x14ac:dyDescent="0.25">
      <c r="B32" s="285" t="s">
        <v>87</v>
      </c>
      <c r="C32" s="9"/>
      <c r="D32" s="2"/>
      <c r="E32" s="2"/>
      <c r="F32" s="2"/>
      <c r="G32" s="2"/>
      <c r="H32" s="2"/>
      <c r="I32" s="206"/>
      <c r="J32" s="6"/>
      <c r="K32" s="2"/>
      <c r="L32" s="2"/>
      <c r="M32" s="2"/>
      <c r="N32" s="2">
        <v>10</v>
      </c>
      <c r="O32" s="2"/>
      <c r="P32" s="2"/>
      <c r="Q32" s="2"/>
      <c r="R32" s="7"/>
      <c r="S32" s="286">
        <f t="shared" si="0"/>
        <v>10</v>
      </c>
    </row>
    <row r="33" spans="2:20" x14ac:dyDescent="0.25">
      <c r="B33" s="285" t="s">
        <v>88</v>
      </c>
      <c r="C33" s="9"/>
      <c r="D33" s="2">
        <v>15</v>
      </c>
      <c r="E33" s="2">
        <v>10</v>
      </c>
      <c r="F33" s="2"/>
      <c r="G33" s="2"/>
      <c r="H33" s="2"/>
      <c r="I33" s="206"/>
      <c r="J33" s="6"/>
      <c r="K33" s="2"/>
      <c r="L33" s="2"/>
      <c r="M33" s="2"/>
      <c r="N33" s="2"/>
      <c r="O33" s="2"/>
      <c r="P33" s="2"/>
      <c r="Q33" s="2"/>
      <c r="R33" s="7"/>
      <c r="S33" s="286">
        <f t="shared" si="0"/>
        <v>25</v>
      </c>
    </row>
    <row r="34" spans="2:20" x14ac:dyDescent="0.25">
      <c r="B34" s="285" t="s">
        <v>196</v>
      </c>
      <c r="C34" s="9"/>
      <c r="D34" s="2"/>
      <c r="E34" s="2"/>
      <c r="F34" s="2"/>
      <c r="G34" s="2"/>
      <c r="H34" s="2"/>
      <c r="I34" s="206"/>
      <c r="J34" s="6"/>
      <c r="K34" s="2"/>
      <c r="L34" s="2"/>
      <c r="M34" s="2"/>
      <c r="N34" s="2"/>
      <c r="O34" s="2"/>
      <c r="P34" s="2"/>
      <c r="Q34" s="2">
        <v>7</v>
      </c>
      <c r="R34" s="2"/>
      <c r="S34" s="286">
        <f t="shared" si="0"/>
        <v>7</v>
      </c>
    </row>
    <row r="35" spans="2:20" x14ac:dyDescent="0.25">
      <c r="B35" s="285" t="s">
        <v>197</v>
      </c>
      <c r="C35" s="287"/>
      <c r="D35" s="288">
        <v>10</v>
      </c>
      <c r="E35" s="288"/>
      <c r="F35" s="288"/>
      <c r="G35" s="288"/>
      <c r="H35" s="288"/>
      <c r="I35" s="289"/>
      <c r="J35" s="290"/>
      <c r="K35" s="288"/>
      <c r="L35" s="288"/>
      <c r="M35" s="288"/>
      <c r="N35" s="288"/>
      <c r="O35" s="288"/>
      <c r="P35" s="288"/>
      <c r="Q35" s="288"/>
      <c r="R35" s="288"/>
      <c r="S35" s="286">
        <f t="shared" si="0"/>
        <v>10</v>
      </c>
    </row>
    <row r="36" spans="2:20" x14ac:dyDescent="0.25">
      <c r="B36" s="285" t="s">
        <v>173</v>
      </c>
      <c r="C36" s="287"/>
      <c r="D36" s="288"/>
      <c r="E36" s="288"/>
      <c r="F36" s="288"/>
      <c r="G36" s="288"/>
      <c r="H36" s="288"/>
      <c r="I36" s="289">
        <v>32</v>
      </c>
      <c r="J36" s="290"/>
      <c r="K36" s="288"/>
      <c r="L36" s="288"/>
      <c r="M36" s="288"/>
      <c r="N36" s="288"/>
      <c r="O36" s="288"/>
      <c r="P36" s="288"/>
      <c r="Q36" s="288"/>
      <c r="R36" s="288"/>
      <c r="S36" s="286">
        <f t="shared" si="0"/>
        <v>32</v>
      </c>
    </row>
    <row r="37" spans="2:20" x14ac:dyDescent="0.25">
      <c r="B37" s="285" t="s">
        <v>174</v>
      </c>
      <c r="C37" s="287"/>
      <c r="D37" s="288"/>
      <c r="E37" s="288">
        <v>20</v>
      </c>
      <c r="F37" s="288">
        <v>15</v>
      </c>
      <c r="G37" s="288">
        <v>22</v>
      </c>
      <c r="H37" s="288"/>
      <c r="I37" s="289">
        <v>10</v>
      </c>
      <c r="J37" s="290"/>
      <c r="K37" s="288"/>
      <c r="L37" s="288">
        <v>14</v>
      </c>
      <c r="M37" s="288">
        <v>7</v>
      </c>
      <c r="N37" s="288"/>
      <c r="O37" s="288"/>
      <c r="P37" s="288">
        <v>7</v>
      </c>
      <c r="Q37" s="288">
        <v>7</v>
      </c>
      <c r="R37" s="288"/>
      <c r="S37" s="286">
        <f t="shared" si="0"/>
        <v>102</v>
      </c>
      <c r="T37" s="146">
        <v>2</v>
      </c>
    </row>
    <row r="38" spans="2:20" x14ac:dyDescent="0.25">
      <c r="B38" s="285" t="s">
        <v>198</v>
      </c>
      <c r="C38" s="287"/>
      <c r="D38" s="288"/>
      <c r="E38" s="288"/>
      <c r="F38" s="288"/>
      <c r="G38" s="288"/>
      <c r="H38" s="288"/>
      <c r="I38" s="289"/>
      <c r="J38" s="290"/>
      <c r="K38" s="288"/>
      <c r="L38" s="288"/>
      <c r="M38" s="288">
        <v>15</v>
      </c>
      <c r="N38" s="288"/>
      <c r="O38" s="288">
        <v>15</v>
      </c>
      <c r="P38" s="288"/>
      <c r="Q38" s="288"/>
      <c r="R38" s="288"/>
      <c r="S38" s="286">
        <f t="shared" si="0"/>
        <v>30</v>
      </c>
    </row>
    <row r="39" spans="2:20" x14ac:dyDescent="0.25">
      <c r="B39" s="285" t="s">
        <v>199</v>
      </c>
      <c r="C39" s="287"/>
      <c r="D39" s="288">
        <v>20</v>
      </c>
      <c r="E39" s="288"/>
      <c r="F39" s="288">
        <v>7</v>
      </c>
      <c r="G39" s="288"/>
      <c r="H39" s="288"/>
      <c r="I39" s="289"/>
      <c r="J39" s="290"/>
      <c r="K39" s="288"/>
      <c r="L39" s="288"/>
      <c r="M39" s="288"/>
      <c r="N39" s="288"/>
      <c r="O39" s="288">
        <v>10</v>
      </c>
      <c r="P39" s="288"/>
      <c r="Q39" s="288"/>
      <c r="R39" s="288"/>
      <c r="S39" s="286">
        <f t="shared" si="0"/>
        <v>37</v>
      </c>
    </row>
    <row r="40" spans="2:20" x14ac:dyDescent="0.25">
      <c r="B40" s="285" t="s">
        <v>200</v>
      </c>
      <c r="C40" s="287"/>
      <c r="D40" s="288"/>
      <c r="E40" s="288">
        <v>10</v>
      </c>
      <c r="F40" s="288"/>
      <c r="G40" s="288"/>
      <c r="H40" s="288"/>
      <c r="I40" s="289"/>
      <c r="J40" s="290"/>
      <c r="K40" s="288"/>
      <c r="L40" s="288"/>
      <c r="M40" s="288"/>
      <c r="N40" s="288"/>
      <c r="O40" s="288"/>
      <c r="P40" s="288"/>
      <c r="Q40" s="288"/>
      <c r="R40" s="288"/>
      <c r="S40" s="286">
        <f t="shared" si="0"/>
        <v>10</v>
      </c>
    </row>
    <row r="41" spans="2:20" ht="15.75" thickBot="1" x14ac:dyDescent="0.3">
      <c r="B41" s="291" t="s">
        <v>153</v>
      </c>
      <c r="C41" s="292"/>
      <c r="D41" s="293">
        <v>7</v>
      </c>
      <c r="E41" s="293"/>
      <c r="F41" s="293"/>
      <c r="G41" s="293"/>
      <c r="H41" s="293"/>
      <c r="I41" s="294"/>
      <c r="J41" s="295"/>
      <c r="K41" s="293"/>
      <c r="L41" s="293"/>
      <c r="M41" s="293"/>
      <c r="N41" s="293"/>
      <c r="O41" s="293"/>
      <c r="P41" s="293"/>
      <c r="Q41" s="293"/>
      <c r="R41" s="293">
        <v>7</v>
      </c>
      <c r="S41" s="296">
        <f t="shared" si="0"/>
        <v>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B1" sqref="B1:AN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workbookViewId="0">
      <selection activeCell="E18" sqref="E18"/>
    </sheetView>
  </sheetViews>
  <sheetFormatPr defaultRowHeight="15" x14ac:dyDescent="0.25"/>
  <cols>
    <col min="1" max="1" width="4.28515625" customWidth="1"/>
    <col min="2" max="2" width="7.42578125" style="13" bestFit="1" customWidth="1"/>
    <col min="3" max="3" width="14.85546875" bestFit="1" customWidth="1"/>
    <col min="4" max="4" width="12.42578125" bestFit="1" customWidth="1"/>
    <col min="5" max="5" width="31.28515625" bestFit="1" customWidth="1"/>
    <col min="6" max="6" width="5" bestFit="1" customWidth="1"/>
    <col min="7" max="7" width="24.5703125" bestFit="1" customWidth="1"/>
    <col min="8" max="11" width="6.42578125" bestFit="1" customWidth="1"/>
    <col min="12" max="12" width="7.28515625" style="11" bestFit="1" customWidth="1"/>
  </cols>
  <sheetData>
    <row r="1" spans="2:12" x14ac:dyDescent="0.25">
      <c r="B1" s="316" t="s">
        <v>41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2:12" x14ac:dyDescent="0.25">
      <c r="B2" s="316" t="s">
        <v>48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15.75" thickBot="1" x14ac:dyDescent="0.3"/>
    <row r="4" spans="2:12" ht="15.75" thickBot="1" x14ac:dyDescent="0.3">
      <c r="B4" s="33" t="s">
        <v>19</v>
      </c>
      <c r="C4" s="34" t="s">
        <v>28</v>
      </c>
      <c r="D4" s="33" t="s">
        <v>29</v>
      </c>
      <c r="E4" s="34" t="s">
        <v>30</v>
      </c>
      <c r="F4" s="33" t="s">
        <v>31</v>
      </c>
      <c r="G4" s="34" t="s">
        <v>32</v>
      </c>
      <c r="H4" s="35" t="s">
        <v>13</v>
      </c>
      <c r="I4" s="36" t="s">
        <v>14</v>
      </c>
      <c r="J4" s="35" t="s">
        <v>15</v>
      </c>
      <c r="K4" s="36" t="s">
        <v>16</v>
      </c>
      <c r="L4" s="35" t="s">
        <v>0</v>
      </c>
    </row>
    <row r="5" spans="2:12" x14ac:dyDescent="0.25">
      <c r="B5" s="310" t="s">
        <v>33</v>
      </c>
      <c r="C5" s="117"/>
      <c r="D5" s="118"/>
      <c r="E5" s="119"/>
      <c r="F5" s="120"/>
      <c r="G5" s="121"/>
      <c r="H5" s="122"/>
      <c r="I5" s="123"/>
      <c r="J5" s="123"/>
      <c r="K5" s="124"/>
      <c r="L5" s="99">
        <f>SUM(G5:K5)</f>
        <v>0</v>
      </c>
    </row>
    <row r="6" spans="2:12" x14ac:dyDescent="0.25">
      <c r="B6" s="311"/>
      <c r="C6" s="125"/>
      <c r="D6" s="126"/>
      <c r="E6" s="127"/>
      <c r="F6" s="128"/>
      <c r="G6" s="129"/>
      <c r="H6" s="130"/>
      <c r="I6" s="131"/>
      <c r="J6" s="131"/>
      <c r="K6" s="132"/>
      <c r="L6" s="105">
        <f>SUM(G6:K6)</f>
        <v>0</v>
      </c>
    </row>
    <row r="7" spans="2:12" x14ac:dyDescent="0.25">
      <c r="B7" s="311"/>
      <c r="C7" s="125"/>
      <c r="D7" s="126"/>
      <c r="E7" s="127"/>
      <c r="F7" s="128"/>
      <c r="G7" s="129"/>
      <c r="H7" s="130"/>
      <c r="I7" s="131"/>
      <c r="J7" s="131"/>
      <c r="K7" s="132"/>
      <c r="L7" s="105">
        <f>SUM(H7:K7)</f>
        <v>0</v>
      </c>
    </row>
    <row r="8" spans="2:12" ht="15.75" thickBot="1" x14ac:dyDescent="0.3">
      <c r="B8" s="312"/>
      <c r="C8" s="133"/>
      <c r="D8" s="134"/>
      <c r="E8" s="112"/>
      <c r="F8" s="135"/>
      <c r="G8" s="113"/>
      <c r="H8" s="136"/>
      <c r="I8" s="115"/>
      <c r="J8" s="115"/>
      <c r="K8" s="137"/>
      <c r="L8" s="111">
        <f>SUM(H8:K8)</f>
        <v>0</v>
      </c>
    </row>
    <row r="9" spans="2:12" x14ac:dyDescent="0.25">
      <c r="B9" s="310" t="s">
        <v>34</v>
      </c>
      <c r="C9" s="117"/>
      <c r="D9" s="118"/>
      <c r="E9" s="119"/>
      <c r="F9" s="120"/>
      <c r="G9" s="121"/>
      <c r="H9" s="122"/>
      <c r="I9" s="123"/>
      <c r="J9" s="123"/>
      <c r="K9" s="124"/>
      <c r="L9" s="99">
        <f>SUM(G9:K9)</f>
        <v>0</v>
      </c>
    </row>
    <row r="10" spans="2:12" x14ac:dyDescent="0.25">
      <c r="B10" s="311"/>
      <c r="C10" s="125"/>
      <c r="D10" s="126"/>
      <c r="E10" s="127"/>
      <c r="F10" s="128"/>
      <c r="G10" s="129"/>
      <c r="H10" s="130"/>
      <c r="I10" s="131"/>
      <c r="J10" s="131"/>
      <c r="K10" s="132"/>
      <c r="L10" s="105">
        <f t="shared" ref="L10:L17" si="0">SUM(G10:K10)</f>
        <v>0</v>
      </c>
    </row>
    <row r="11" spans="2:12" x14ac:dyDescent="0.25">
      <c r="B11" s="311"/>
      <c r="C11" s="125"/>
      <c r="D11" s="126"/>
      <c r="E11" s="127"/>
      <c r="F11" s="128"/>
      <c r="G11" s="129"/>
      <c r="H11" s="130"/>
      <c r="I11" s="131"/>
      <c r="J11" s="131"/>
      <c r="K11" s="132"/>
      <c r="L11" s="105">
        <f t="shared" si="0"/>
        <v>0</v>
      </c>
    </row>
    <row r="12" spans="2:12" x14ac:dyDescent="0.25">
      <c r="B12" s="311"/>
      <c r="C12" s="125"/>
      <c r="D12" s="126"/>
      <c r="E12" s="127"/>
      <c r="F12" s="128"/>
      <c r="G12" s="129"/>
      <c r="H12" s="130"/>
      <c r="I12" s="131"/>
      <c r="J12" s="131"/>
      <c r="K12" s="132"/>
      <c r="L12" s="105">
        <f t="shared" si="0"/>
        <v>0</v>
      </c>
    </row>
    <row r="13" spans="2:12" ht="15.75" thickBot="1" x14ac:dyDescent="0.3">
      <c r="B13" s="312"/>
      <c r="C13" s="138"/>
      <c r="D13" s="139"/>
      <c r="E13" s="140"/>
      <c r="F13" s="141"/>
      <c r="G13" s="142"/>
      <c r="H13" s="143"/>
      <c r="I13" s="144"/>
      <c r="J13" s="144"/>
      <c r="K13" s="145"/>
      <c r="L13" s="111">
        <f t="shared" si="0"/>
        <v>0</v>
      </c>
    </row>
    <row r="14" spans="2:12" x14ac:dyDescent="0.25">
      <c r="B14" s="310" t="s">
        <v>35</v>
      </c>
      <c r="C14" s="117"/>
      <c r="D14" s="118"/>
      <c r="E14" s="119"/>
      <c r="F14" s="120"/>
      <c r="G14" s="121"/>
      <c r="H14" s="122"/>
      <c r="I14" s="123"/>
      <c r="J14" s="123"/>
      <c r="K14" s="124"/>
      <c r="L14" s="99">
        <f t="shared" si="0"/>
        <v>0</v>
      </c>
    </row>
    <row r="15" spans="2:12" x14ac:dyDescent="0.25">
      <c r="B15" s="311"/>
      <c r="C15" s="125"/>
      <c r="D15" s="126"/>
      <c r="E15" s="127"/>
      <c r="F15" s="128"/>
      <c r="G15" s="129"/>
      <c r="H15" s="130"/>
      <c r="I15" s="131"/>
      <c r="J15" s="131"/>
      <c r="K15" s="132"/>
      <c r="L15" s="105">
        <f t="shared" si="0"/>
        <v>0</v>
      </c>
    </row>
    <row r="16" spans="2:12" ht="15.75" thickBot="1" x14ac:dyDescent="0.3">
      <c r="B16" s="312"/>
      <c r="C16" s="138"/>
      <c r="D16" s="139"/>
      <c r="E16" s="140"/>
      <c r="F16" s="141"/>
      <c r="G16" s="142"/>
      <c r="H16" s="143"/>
      <c r="I16" s="144"/>
      <c r="J16" s="144"/>
      <c r="K16" s="145"/>
      <c r="L16" s="111">
        <f t="shared" si="0"/>
        <v>0</v>
      </c>
    </row>
    <row r="17" spans="2:12" ht="15.75" thickBot="1" x14ac:dyDescent="0.3">
      <c r="B17" s="46" t="s">
        <v>36</v>
      </c>
      <c r="C17" s="49"/>
      <c r="D17" s="50"/>
      <c r="E17" s="53"/>
      <c r="F17" s="54"/>
      <c r="G17" s="43"/>
      <c r="H17" s="57"/>
      <c r="I17" s="38"/>
      <c r="J17" s="38"/>
      <c r="K17" s="60"/>
      <c r="L17" s="63">
        <f t="shared" si="0"/>
        <v>0</v>
      </c>
    </row>
    <row r="18" spans="2:12" ht="15.75" thickBot="1" x14ac:dyDescent="0.3">
      <c r="B18" s="46" t="s">
        <v>37</v>
      </c>
      <c r="C18" s="64"/>
      <c r="D18" s="65"/>
      <c r="E18" s="66"/>
      <c r="F18" s="67"/>
      <c r="G18" s="68"/>
      <c r="H18" s="69"/>
      <c r="I18" s="70"/>
      <c r="J18" s="70"/>
      <c r="K18" s="71"/>
      <c r="L18" s="35">
        <f>SUM(H18:K18)</f>
        <v>0</v>
      </c>
    </row>
    <row r="19" spans="2:12" x14ac:dyDescent="0.25">
      <c r="B19" s="313" t="s">
        <v>38</v>
      </c>
      <c r="C19" s="81"/>
      <c r="D19" s="83"/>
      <c r="E19" s="27"/>
      <c r="F19" s="86"/>
      <c r="G19" s="27"/>
      <c r="H19" s="85"/>
      <c r="I19" s="82"/>
      <c r="J19" s="82"/>
      <c r="K19" s="88"/>
      <c r="L19" s="23">
        <f>SUM(G19:K19)</f>
        <v>0</v>
      </c>
    </row>
    <row r="20" spans="2:12" x14ac:dyDescent="0.25">
      <c r="B20" s="314"/>
      <c r="C20" s="47"/>
      <c r="D20" s="39"/>
      <c r="E20" s="41"/>
      <c r="F20" s="44"/>
      <c r="G20" s="41"/>
      <c r="H20" s="55"/>
      <c r="I20" s="32"/>
      <c r="J20" s="32"/>
      <c r="K20" s="58"/>
      <c r="L20" s="61">
        <f>SUM(G20:K20)</f>
        <v>0</v>
      </c>
    </row>
    <row r="21" spans="2:12" x14ac:dyDescent="0.25">
      <c r="B21" s="314"/>
      <c r="C21" s="47"/>
      <c r="D21" s="39"/>
      <c r="E21" s="41"/>
      <c r="F21" s="44"/>
      <c r="G21" s="41"/>
      <c r="H21" s="55"/>
      <c r="I21" s="32"/>
      <c r="J21" s="32"/>
      <c r="K21" s="58"/>
      <c r="L21" s="61">
        <f>SUM(G21:K21)</f>
        <v>0</v>
      </c>
    </row>
    <row r="22" spans="2:12" x14ac:dyDescent="0.25">
      <c r="B22" s="314"/>
      <c r="C22" s="51"/>
      <c r="D22" s="84"/>
      <c r="E22" s="28"/>
      <c r="F22" s="87"/>
      <c r="G22" s="28"/>
      <c r="H22" s="29"/>
      <c r="I22" s="30"/>
      <c r="J22" s="30"/>
      <c r="K22" s="31"/>
      <c r="L22" s="25">
        <f>SUM(H22:K22)</f>
        <v>0</v>
      </c>
    </row>
    <row r="23" spans="2:12" ht="15.75" thickBot="1" x14ac:dyDescent="0.3">
      <c r="B23" s="315"/>
      <c r="C23" s="48"/>
      <c r="D23" s="40"/>
      <c r="E23" s="42"/>
      <c r="F23" s="45"/>
      <c r="G23" s="42"/>
      <c r="H23" s="56"/>
      <c r="I23" s="37"/>
      <c r="J23" s="37"/>
      <c r="K23" s="59"/>
      <c r="L23" s="62">
        <f>SUM(G23:K23)</f>
        <v>0</v>
      </c>
    </row>
    <row r="24" spans="2:12" ht="15.75" thickBot="1" x14ac:dyDescent="0.3">
      <c r="B24" s="46" t="s">
        <v>39</v>
      </c>
      <c r="C24" s="72"/>
      <c r="D24" s="73"/>
      <c r="E24" s="74"/>
      <c r="F24" s="75"/>
      <c r="G24" s="76"/>
      <c r="H24" s="77"/>
      <c r="I24" s="78"/>
      <c r="J24" s="78"/>
      <c r="K24" s="79"/>
      <c r="L24" s="80">
        <f>SUM(G24:K24)</f>
        <v>0</v>
      </c>
    </row>
    <row r="25" spans="2:12" ht="15.75" thickBot="1" x14ac:dyDescent="0.3">
      <c r="B25" s="46" t="s">
        <v>40</v>
      </c>
      <c r="C25" s="49"/>
      <c r="D25" s="50"/>
      <c r="E25" s="53"/>
      <c r="F25" s="54"/>
      <c r="G25" s="43"/>
      <c r="H25" s="57"/>
      <c r="I25" s="38"/>
      <c r="J25" s="38"/>
      <c r="K25" s="60"/>
      <c r="L25" s="63">
        <f>SUM(G25:K25)</f>
        <v>0</v>
      </c>
    </row>
  </sheetData>
  <sortState ref="C12:L16">
    <sortCondition ref="C12"/>
  </sortState>
  <mergeCells count="6">
    <mergeCell ref="B5:B8"/>
    <mergeCell ref="B9:B13"/>
    <mergeCell ref="B14:B16"/>
    <mergeCell ref="B19:B23"/>
    <mergeCell ref="B1:L1"/>
    <mergeCell ref="B2:L2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3" sqref="B3"/>
    </sheetView>
  </sheetViews>
  <sheetFormatPr defaultRowHeight="15" x14ac:dyDescent="0.25"/>
  <cols>
    <col min="3" max="3" width="36.5703125" bestFit="1" customWidth="1"/>
    <col min="4" max="4" width="33.85546875" bestFit="1" customWidth="1"/>
  </cols>
  <sheetData>
    <row r="1" spans="2:9" x14ac:dyDescent="0.25">
      <c r="B1" s="316" t="s">
        <v>42</v>
      </c>
      <c r="C1" s="316"/>
      <c r="D1" s="316"/>
      <c r="E1" s="316"/>
      <c r="F1" s="316"/>
      <c r="G1" s="316"/>
      <c r="H1" s="316"/>
      <c r="I1" s="316"/>
    </row>
    <row r="2" spans="2:9" x14ac:dyDescent="0.25">
      <c r="B2" s="316" t="s">
        <v>48</v>
      </c>
      <c r="C2" s="316"/>
      <c r="D2" s="316"/>
      <c r="E2" s="316"/>
      <c r="F2" s="316"/>
      <c r="G2" s="316"/>
      <c r="H2" s="316"/>
      <c r="I2" s="316"/>
    </row>
    <row r="3" spans="2:9" ht="15.75" thickBot="1" x14ac:dyDescent="0.3"/>
    <row r="4" spans="2:9" ht="15.75" thickBot="1" x14ac:dyDescent="0.3">
      <c r="B4" s="33" t="s">
        <v>19</v>
      </c>
      <c r="C4" s="34" t="s">
        <v>28</v>
      </c>
      <c r="D4" s="33" t="s">
        <v>30</v>
      </c>
      <c r="E4" s="92" t="s">
        <v>11</v>
      </c>
      <c r="F4" s="36" t="s">
        <v>12</v>
      </c>
      <c r="G4" s="35" t="s">
        <v>17</v>
      </c>
      <c r="H4" s="36" t="s">
        <v>43</v>
      </c>
      <c r="I4" s="35" t="s">
        <v>0</v>
      </c>
    </row>
    <row r="5" spans="2:9" x14ac:dyDescent="0.25">
      <c r="B5" s="99">
        <v>1</v>
      </c>
      <c r="C5" s="100"/>
      <c r="D5" s="101"/>
      <c r="E5" s="102"/>
      <c r="F5" s="103"/>
      <c r="G5" s="103"/>
      <c r="H5" s="104"/>
      <c r="I5" s="99">
        <f t="shared" ref="I5:I16" si="0">SUM(E5:H5)</f>
        <v>0</v>
      </c>
    </row>
    <row r="6" spans="2:9" x14ac:dyDescent="0.25">
      <c r="B6" s="105">
        <f>1+B5</f>
        <v>2</v>
      </c>
      <c r="C6" s="106"/>
      <c r="D6" s="107"/>
      <c r="E6" s="108"/>
      <c r="F6" s="109"/>
      <c r="G6" s="109"/>
      <c r="H6" s="110"/>
      <c r="I6" s="105">
        <f t="shared" si="0"/>
        <v>0</v>
      </c>
    </row>
    <row r="7" spans="2:9" ht="15.75" thickBot="1" x14ac:dyDescent="0.3">
      <c r="B7" s="111">
        <f t="shared" ref="B7:B16" si="1">1+B6</f>
        <v>3</v>
      </c>
      <c r="C7" s="112"/>
      <c r="D7" s="113"/>
      <c r="E7" s="114"/>
      <c r="F7" s="115"/>
      <c r="G7" s="115"/>
      <c r="H7" s="116"/>
      <c r="I7" s="111">
        <f t="shared" si="0"/>
        <v>0</v>
      </c>
    </row>
    <row r="8" spans="2:9" x14ac:dyDescent="0.25">
      <c r="B8" s="93">
        <f t="shared" si="1"/>
        <v>4</v>
      </c>
      <c r="C8" s="94"/>
      <c r="D8" s="95"/>
      <c r="E8" s="96"/>
      <c r="F8" s="97"/>
      <c r="G8" s="97"/>
      <c r="H8" s="98"/>
      <c r="I8" s="93">
        <f t="shared" si="0"/>
        <v>0</v>
      </c>
    </row>
    <row r="9" spans="2:9" x14ac:dyDescent="0.25">
      <c r="B9" s="25">
        <f t="shared" si="1"/>
        <v>5</v>
      </c>
      <c r="C9" s="90"/>
      <c r="D9" s="17"/>
      <c r="E9" s="19"/>
      <c r="F9" s="20"/>
      <c r="G9" s="20"/>
      <c r="H9" s="24"/>
      <c r="I9" s="25">
        <f t="shared" si="0"/>
        <v>0</v>
      </c>
    </row>
    <row r="10" spans="2:9" x14ac:dyDescent="0.25">
      <c r="B10" s="25">
        <f t="shared" si="1"/>
        <v>6</v>
      </c>
      <c r="C10" s="90"/>
      <c r="D10" s="17"/>
      <c r="E10" s="19"/>
      <c r="F10" s="20"/>
      <c r="G10" s="20"/>
      <c r="H10" s="24"/>
      <c r="I10" s="25">
        <f t="shared" si="0"/>
        <v>0</v>
      </c>
    </row>
    <row r="11" spans="2:9" x14ac:dyDescent="0.25">
      <c r="B11" s="25">
        <f t="shared" si="1"/>
        <v>7</v>
      </c>
      <c r="C11" s="90"/>
      <c r="D11" s="17"/>
      <c r="E11" s="19"/>
      <c r="F11" s="20"/>
      <c r="G11" s="20"/>
      <c r="H11" s="24"/>
      <c r="I11" s="25">
        <f t="shared" si="0"/>
        <v>0</v>
      </c>
    </row>
    <row r="12" spans="2:9" x14ac:dyDescent="0.25">
      <c r="B12" s="25">
        <f t="shared" si="1"/>
        <v>8</v>
      </c>
      <c r="C12" s="90"/>
      <c r="D12" s="17"/>
      <c r="E12" s="19"/>
      <c r="F12" s="20"/>
      <c r="G12" s="20"/>
      <c r="H12" s="24"/>
      <c r="I12" s="25">
        <f t="shared" si="0"/>
        <v>0</v>
      </c>
    </row>
    <row r="13" spans="2:9" x14ac:dyDescent="0.25">
      <c r="B13" s="25">
        <f t="shared" si="1"/>
        <v>9</v>
      </c>
      <c r="C13" s="90"/>
      <c r="D13" s="17"/>
      <c r="E13" s="19"/>
      <c r="F13" s="20"/>
      <c r="G13" s="20"/>
      <c r="H13" s="24"/>
      <c r="I13" s="25">
        <f t="shared" si="0"/>
        <v>0</v>
      </c>
    </row>
    <row r="14" spans="2:9" x14ac:dyDescent="0.25">
      <c r="B14" s="25">
        <f t="shared" si="1"/>
        <v>10</v>
      </c>
      <c r="C14" s="52"/>
      <c r="D14" s="17"/>
      <c r="E14" s="19"/>
      <c r="F14" s="20"/>
      <c r="G14" s="20"/>
      <c r="H14" s="24"/>
      <c r="I14" s="25">
        <f t="shared" si="0"/>
        <v>0</v>
      </c>
    </row>
    <row r="15" spans="2:9" x14ac:dyDescent="0.25">
      <c r="B15" s="25">
        <f t="shared" si="1"/>
        <v>11</v>
      </c>
      <c r="C15" s="17"/>
      <c r="D15" s="17"/>
      <c r="E15" s="19"/>
      <c r="F15" s="20"/>
      <c r="G15" s="20"/>
      <c r="H15" s="24"/>
      <c r="I15" s="25">
        <f t="shared" si="0"/>
        <v>0</v>
      </c>
    </row>
    <row r="16" spans="2:9" ht="15.75" thickBot="1" x14ac:dyDescent="0.3">
      <c r="B16" s="89">
        <f t="shared" si="1"/>
        <v>12</v>
      </c>
      <c r="C16" s="91"/>
      <c r="D16" s="18"/>
      <c r="E16" s="21"/>
      <c r="F16" s="22"/>
      <c r="G16" s="22"/>
      <c r="H16" s="26"/>
      <c r="I16" s="89">
        <f t="shared" si="0"/>
        <v>0</v>
      </c>
    </row>
  </sheetData>
  <sortState ref="C6:I16">
    <sortCondition descending="1" ref="I6:I16"/>
  </sortState>
  <mergeCells count="2">
    <mergeCell ref="B1:I1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2" sqref="F12"/>
    </sheetView>
  </sheetViews>
  <sheetFormatPr defaultRowHeight="15" x14ac:dyDescent="0.25"/>
  <cols>
    <col min="2" max="2" width="6.7109375" style="146" customWidth="1"/>
    <col min="3" max="3" width="19.5703125" customWidth="1"/>
    <col min="4" max="4" width="14.7109375" customWidth="1"/>
    <col min="5" max="5" width="4.5703125" customWidth="1"/>
    <col min="6" max="6" width="4.42578125" customWidth="1"/>
    <col min="7" max="7" width="2.7109375" customWidth="1"/>
    <col min="8" max="8" width="4.7109375" customWidth="1"/>
  </cols>
  <sheetData>
    <row r="1" spans="1:8" x14ac:dyDescent="0.25">
      <c r="A1" s="316" t="s">
        <v>49</v>
      </c>
      <c r="B1" s="316"/>
      <c r="C1" s="316"/>
      <c r="D1" s="316"/>
      <c r="E1" s="316"/>
      <c r="F1" s="316"/>
      <c r="G1" s="316"/>
      <c r="H1" s="316"/>
    </row>
    <row r="2" spans="1:8" x14ac:dyDescent="0.25">
      <c r="A2" s="316" t="s">
        <v>50</v>
      </c>
      <c r="B2" s="316"/>
      <c r="C2" s="316"/>
      <c r="D2" s="316"/>
      <c r="E2" s="316"/>
      <c r="F2" s="316"/>
      <c r="G2" s="316"/>
      <c r="H2" s="316"/>
    </row>
    <row r="3" spans="1:8" x14ac:dyDescent="0.25">
      <c r="A3" s="316" t="s">
        <v>48</v>
      </c>
      <c r="B3" s="316"/>
      <c r="C3" s="316"/>
      <c r="D3" s="316"/>
      <c r="E3" s="316"/>
      <c r="F3" s="316"/>
      <c r="G3" s="316"/>
      <c r="H3" s="316"/>
    </row>
    <row r="5" spans="1:8" ht="15.75" thickBot="1" x14ac:dyDescent="0.3"/>
    <row r="6" spans="1:8" x14ac:dyDescent="0.25">
      <c r="B6" s="99">
        <v>1</v>
      </c>
      <c r="C6" s="147"/>
      <c r="D6" s="148"/>
    </row>
    <row r="7" spans="1:8" x14ac:dyDescent="0.25">
      <c r="B7" s="105">
        <v>2</v>
      </c>
      <c r="C7" s="149"/>
      <c r="D7" s="150"/>
    </row>
    <row r="8" spans="1:8" ht="15.75" thickBot="1" x14ac:dyDescent="0.3">
      <c r="B8" s="111">
        <v>3</v>
      </c>
      <c r="C8" s="151"/>
      <c r="D8" s="152"/>
    </row>
  </sheetData>
  <mergeCells count="3">
    <mergeCell ref="A1:H1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Команды</vt:lpstr>
      <vt:lpstr>1 этап</vt:lpstr>
      <vt:lpstr>2 этап</vt:lpstr>
      <vt:lpstr>3 этап</vt:lpstr>
      <vt:lpstr>4 этап</vt:lpstr>
      <vt:lpstr>Спортсмены</vt:lpstr>
      <vt:lpstr>Тренеры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2017-05-25T08:08:55Z</cp:lastPrinted>
  <dcterms:created xsi:type="dcterms:W3CDTF">2016-10-12T08:41:50Z</dcterms:created>
  <dcterms:modified xsi:type="dcterms:W3CDTF">2018-03-27T12:10:54Z</dcterms:modified>
</cp:coreProperties>
</file>